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X:\IRP\Common Data Set\2022-23\"/>
    </mc:Choice>
  </mc:AlternateContent>
  <xr:revisionPtr revIDLastSave="0" documentId="8_{42CCCDA3-C22D-41D4-B8C7-10C0F8FCAA5A}" xr6:coauthVersionLast="47" xr6:coauthVersionMax="47" xr10:uidLastSave="{00000000-0000-0000-0000-000000000000}"/>
  <bookViews>
    <workbookView xWindow="-120" yWindow="-120" windowWidth="29040" windowHeight="17640" activeTab="5"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6" l="1"/>
  <c r="E8" i="6" l="1"/>
  <c r="E9" i="6"/>
  <c r="F9" i="6"/>
  <c r="F7" i="6"/>
  <c r="F6" i="6"/>
  <c r="G110" i="2"/>
  <c r="H12" i="2"/>
  <c r="G12" i="2"/>
  <c r="F12" i="2"/>
  <c r="E19" i="2"/>
  <c r="E20" i="2" s="1"/>
  <c r="E21" i="2" l="1"/>
  <c r="E22" i="2" s="1"/>
  <c r="K30" i="9" l="1"/>
  <c r="K29" i="9"/>
  <c r="K28" i="9"/>
  <c r="K27" i="9"/>
  <c r="J26" i="9"/>
  <c r="I26" i="9"/>
  <c r="K26" i="9" s="1"/>
  <c r="K25" i="9"/>
  <c r="K24" i="9"/>
  <c r="K23" i="9"/>
  <c r="K22" i="9"/>
  <c r="J21" i="9"/>
  <c r="I21" i="9"/>
  <c r="K21" i="9" s="1"/>
  <c r="E45" i="10" l="1"/>
  <c r="F48" i="2" l="1"/>
  <c r="E48" i="2"/>
  <c r="D48" i="2"/>
  <c r="E15" i="2" l="1"/>
  <c r="E17" i="2" s="1"/>
  <c r="E23" i="2" s="1"/>
  <c r="F55" i="8"/>
  <c r="E55" i="8"/>
  <c r="F50" i="8"/>
  <c r="E50" i="8"/>
  <c r="F90" i="2"/>
  <c r="F89" i="2"/>
  <c r="F88" i="2"/>
  <c r="F87" i="2"/>
  <c r="F86" i="2"/>
  <c r="F85" i="2"/>
  <c r="F78" i="2"/>
  <c r="F77" i="2"/>
  <c r="F76" i="2"/>
  <c r="F74" i="2"/>
  <c r="F73" i="2"/>
  <c r="D45" i="10"/>
  <c r="C45" i="10"/>
  <c r="K52" i="9"/>
  <c r="K49" i="9"/>
  <c r="E247" i="3"/>
  <c r="E248" i="3" s="1"/>
  <c r="D245" i="3"/>
  <c r="G98" i="2"/>
  <c r="F98" i="2"/>
  <c r="E91" i="2"/>
  <c r="D91" i="2"/>
  <c r="C91" i="2"/>
  <c r="F91" i="2" s="1"/>
  <c r="E87" i="2"/>
  <c r="E92" i="2" s="1"/>
  <c r="D87" i="2"/>
  <c r="C87" i="2"/>
  <c r="E79" i="2"/>
  <c r="D79" i="2"/>
  <c r="C79" i="2"/>
  <c r="E75" i="2"/>
  <c r="D75" i="2"/>
  <c r="C75" i="2"/>
  <c r="H22" i="2"/>
  <c r="G22" i="2"/>
  <c r="F22" i="2"/>
  <c r="D22" i="2"/>
  <c r="C22" i="2"/>
  <c r="H15" i="2"/>
  <c r="H17" i="2" s="1"/>
  <c r="H23" i="2" s="1"/>
  <c r="G15" i="2"/>
  <c r="G17" i="2" s="1"/>
  <c r="G23" i="2" s="1"/>
  <c r="F15" i="2"/>
  <c r="F17" i="2" s="1"/>
  <c r="F23" i="2" s="1"/>
  <c r="D15" i="2"/>
  <c r="D17" i="2" s="1"/>
  <c r="C15" i="2"/>
  <c r="C17" i="2" s="1"/>
  <c r="C26" i="2" l="1"/>
  <c r="C25" i="2"/>
  <c r="D23" i="2"/>
  <c r="C23" i="2"/>
  <c r="F79" i="2"/>
  <c r="F75" i="2"/>
  <c r="E80" i="2"/>
  <c r="D80" i="2"/>
  <c r="C80" i="2"/>
  <c r="D92" i="2"/>
  <c r="F92" i="2"/>
  <c r="C92" i="2"/>
  <c r="C27" i="2" l="1"/>
  <c r="F80" i="2"/>
</calcChain>
</file>

<file path=xl/sharedStrings.xml><?xml version="1.0" encoding="utf-8"?>
<sst xmlns="http://schemas.openxmlformats.org/spreadsheetml/2006/main" count="1536" uniqueCount="1182">
  <si>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</si>
  <si>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</si>
  <si>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</si>
  <si>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</si>
  <si>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</si>
  <si>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</si>
  <si>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</si>
  <si>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</si>
  <si>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</si>
  <si>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</si>
  <si>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</si>
  <si>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</si>
  <si>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</si>
  <si>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</si>
  <si>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</si>
  <si>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</si>
  <si>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</si>
  <si>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</si>
  <si>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</si>
  <si>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</si>
  <si>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</si>
  <si>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</si>
  <si>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</si>
  <si>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</si>
  <si>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</si>
  <si>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</si>
  <si>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</si>
  <si>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</si>
  <si>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</si>
  <si>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</si>
  <si>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</si>
  <si>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</si>
  <si>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</si>
  <si>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</si>
  <si>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</si>
  <si>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</si>
  <si>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</si>
  <si>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</si>
  <si>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</si>
  <si>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</si>
  <si>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</si>
  <si>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</si>
  <si>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</si>
  <si>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</si>
  <si>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</si>
  <si>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</si>
  <si>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</si>
  <si>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</si>
  <si>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</si>
  <si>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</si>
  <si>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</si>
  <si>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</si>
  <si>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</si>
  <si>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</si>
  <si>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</si>
  <si>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</si>
  <si>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</si>
  <si>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</si>
  <si>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</si>
  <si>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</si>
  <si>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</si>
  <si>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</si>
  <si>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</si>
  <si>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</si>
  <si>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</si>
  <si>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</si>
  <si>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</si>
  <si>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</si>
  <si>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</si>
  <si>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</si>
  <si>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</si>
  <si>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</si>
  <si>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</si>
  <si>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</si>
  <si>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</si>
  <si>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</si>
  <si>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</si>
  <si>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</si>
  <si>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</si>
  <si>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</si>
  <si>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</si>
  <si>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</si>
  <si>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</si>
  <si>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</si>
  <si>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</si>
  <si>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</si>
  <si>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</si>
  <si>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</si>
  <si>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</si>
  <si>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</si>
  <si>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</si>
  <si>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</si>
  <si>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</si>
  <si>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</si>
  <si>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</si>
  <si>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</si>
  <si>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</si>
  <si>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</si>
  <si>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</si>
  <si>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</si>
  <si>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</si>
  <si>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</si>
  <si>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</si>
  <si>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</si>
  <si>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</si>
  <si>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</si>
  <si>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</si>
  <si>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</si>
  <si>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</si>
  <si>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</si>
  <si>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</si>
  <si>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</si>
  <si>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</si>
  <si>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</si>
  <si>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</si>
  <si>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</si>
  <si>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</si>
  <si>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</si>
  <si>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</si>
  <si>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</si>
  <si>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</si>
  <si>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</si>
  <si>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</si>
  <si>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</si>
  <si>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</si>
  <si>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</si>
  <si>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</si>
  <si>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</si>
  <si>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</si>
  <si>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</si>
  <si>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</si>
  <si>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</si>
  <si>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</si>
  <si>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</si>
  <si>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</si>
  <si>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</si>
  <si>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</si>
  <si>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</si>
  <si>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</si>
  <si>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</si>
  <si>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</si>
  <si>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</si>
  <si>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</si>
  <si>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</si>
  <si>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</si>
  <si>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</si>
  <si>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</si>
  <si>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</si>
  <si>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</si>
  <si>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</si>
  <si>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</si>
  <si>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</si>
  <si>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</si>
  <si>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</si>
  <si>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</si>
  <si>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</si>
  <si>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</si>
  <si>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</si>
  <si>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</si>
  <si>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</si>
  <si>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</si>
  <si>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</si>
  <si>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</si>
  <si>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</si>
  <si>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</si>
  <si>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</si>
  <si>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</si>
  <si>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</si>
  <si>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</si>
  <si>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</si>
  <si>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</si>
  <si>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</si>
  <si>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</si>
  <si>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</si>
  <si>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</si>
  <si>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</si>
  <si>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</si>
  <si>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</si>
  <si>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</si>
  <si>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</si>
  <si>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</si>
  <si>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</si>
  <si>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</si>
  <si>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</si>
  <si>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</si>
  <si>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</si>
  <si>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</si>
  <si>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</si>
  <si>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</si>
  <si>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</si>
  <si>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</si>
  <si>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</si>
  <si>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</si>
  <si>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</si>
  <si>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</si>
  <si>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</si>
  <si>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</si>
  <si>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</si>
  <si>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</si>
  <si>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</si>
  <si>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</si>
  <si>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</si>
  <si>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</si>
  <si>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</si>
  <si>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</si>
  <si>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</si>
  <si>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</si>
  <si>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</si>
  <si>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</si>
  <si>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</si>
  <si>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</si>
  <si>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</si>
  <si>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</si>
  <si>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</si>
  <si>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</si>
  <si>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</si>
  <si>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</si>
  <si>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</si>
  <si>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</si>
  <si>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</si>
  <si>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</si>
  <si>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</si>
  <si>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</si>
  <si>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</si>
  <si>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</si>
  <si>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</si>
  <si>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</si>
  <si>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</si>
  <si>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</si>
  <si>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</si>
  <si>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</si>
  <si>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</si>
  <si>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</si>
  <si>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</si>
  <si>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</si>
  <si>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</si>
  <si>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</si>
  <si>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</si>
  <si>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</si>
  <si>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</si>
  <si>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</si>
  <si>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</si>
  <si>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</si>
  <si>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</si>
  <si>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</si>
  <si>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</si>
  <si>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</si>
  <si>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</si>
  <si>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</si>
  <si>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</si>
  <si>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</si>
  <si>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</si>
  <si>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</si>
  <si>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</si>
  <si>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</si>
  <si>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</si>
  <si>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</si>
  <si>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</si>
  <si>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</si>
  <si>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</si>
  <si>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</si>
  <si>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</si>
  <si>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</si>
  <si>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</si>
  <si>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</si>
  <si>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</si>
  <si>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</si>
  <si>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</si>
  <si>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</si>
  <si>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</si>
  <si>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</si>
  <si>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</si>
  <si>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</si>
  <si>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</si>
  <si>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</si>
  <si>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</si>
  <si>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</si>
  <si>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</si>
  <si>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</si>
  <si>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</si>
  <si>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</si>
  <si>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</si>
  <si>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</si>
  <si>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</si>
  <si>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</si>
  <si>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</si>
  <si>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</si>
  <si>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</si>
  <si>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</si>
  <si>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</si>
  <si>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</si>
  <si>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</si>
  <si>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</si>
  <si>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</si>
  <si>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</si>
  <si>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</si>
  <si>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</si>
  <si>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</si>
  <si>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</si>
  <si>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</si>
  <si>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</si>
  <si>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</si>
  <si>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</si>
  <si>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</si>
  <si>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</si>
  <si>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</si>
  <si>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</si>
  <si>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</si>
  <si>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</si>
  <si>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</si>
  <si>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</si>
  <si>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</si>
  <si>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</si>
  <si>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</si>
  <si>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</si>
  <si>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</si>
  <si>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</si>
  <si>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</si>
  <si>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</si>
  <si>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</si>
  <si>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</si>
  <si>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</si>
  <si>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</si>
  <si>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</si>
  <si>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</si>
  <si>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</si>
  <si>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</si>
  <si>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</si>
  <si>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</si>
  <si>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</si>
  <si>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</si>
  <si>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</si>
  <si>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</si>
  <si>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</si>
  <si>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</si>
  <si>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</si>
  <si>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</si>
  <si>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</si>
  <si>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</si>
  <si>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</si>
  <si>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</si>
  <si>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</si>
  <si>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</si>
  <si>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</si>
  <si>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</si>
  <si>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</si>
  <si>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</si>
  <si>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</si>
  <si>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</si>
  <si>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</si>
  <si>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</si>
  <si>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</si>
  <si>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</si>
  <si>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</si>
  <si>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</si>
  <si>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</si>
  <si>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</si>
  <si>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</si>
  <si>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</si>
  <si>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</si>
  <si>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</si>
  <si>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</si>
  <si>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</si>
  <si>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</si>
  <si>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</si>
  <si>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</si>
  <si>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</si>
  <si>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</si>
  <si>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</si>
  <si>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</si>
  <si>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</si>
  <si>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</si>
  <si>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</si>
  <si>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</si>
  <si>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</si>
  <si>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</si>
  <si>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</si>
  <si>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</si>
  <si>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</si>
  <si>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</si>
  <si>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</si>
  <si>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</si>
  <si>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</si>
  <si>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</si>
  <si>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</si>
  <si>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</si>
  <si>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</si>
  <si>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</si>
  <si>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</si>
  <si>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</si>
  <si>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</si>
  <si>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</si>
  <si>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</si>
  <si>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</si>
  <si>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</si>
  <si>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</si>
  <si>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</si>
  <si>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</si>
  <si>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</si>
  <si>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</si>
  <si>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</si>
  <si>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</si>
  <si>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</si>
  <si>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</si>
  <si>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</si>
  <si>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</si>
  <si>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</si>
  <si>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</si>
  <si>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</si>
  <si>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</si>
  <si>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</si>
  <si>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</si>
  <si>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</si>
  <si>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</si>
  <si>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</si>
  <si>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</si>
  <si>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</si>
  <si>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</si>
  <si>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</si>
  <si>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</si>
  <si>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</si>
  <si>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</si>
  <si>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</si>
  <si>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</si>
  <si>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</si>
  <si>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</si>
  <si>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</si>
  <si>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</si>
  <si>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</si>
  <si>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</si>
  <si>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</si>
  <si>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</si>
  <si>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</si>
  <si>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</si>
  <si>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</si>
  <si>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</si>
  <si>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</si>
  <si>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</si>
  <si>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</si>
  <si>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</si>
  <si>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</si>
  <si>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</si>
  <si>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</si>
  <si>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</si>
  <si>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</si>
  <si>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</si>
  <si>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</si>
  <si>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</si>
  <si>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</si>
  <si>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</si>
  <si>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</si>
  <si>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</si>
  <si>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</si>
  <si>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</si>
  <si>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</si>
  <si>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</si>
  <si>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</si>
  <si>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</si>
  <si>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</si>
  <si>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</si>
  <si>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</si>
  <si>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</si>
  <si>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</si>
  <si>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</si>
  <si>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</si>
  <si>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</si>
  <si>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</si>
  <si>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</si>
  <si>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</si>
  <si>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</si>
  <si>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</si>
  <si>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</si>
  <si>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</si>
  <si>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</si>
  <si>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</si>
  <si>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</si>
  <si>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</si>
  <si>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</si>
  <si>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</si>
  <si>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</si>
  <si>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</si>
  <si>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</si>
  <si>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</si>
  <si>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</si>
  <si>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</si>
  <si>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</si>
  <si>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</si>
  <si>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</si>
  <si>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</si>
  <si>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</si>
  <si>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</si>
  <si>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</si>
  <si>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</si>
  <si>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</si>
  <si>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</si>
  <si>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</si>
  <si>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</si>
  <si>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</si>
  <si>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</si>
  <si>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</si>
  <si>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</si>
  <si>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</si>
  <si>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</si>
  <si>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</si>
  <si>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</si>
  <si>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</si>
  <si>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</si>
  <si>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</si>
  <si>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</si>
  <si>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</si>
  <si>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</si>
  <si>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</si>
  <si>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</si>
  <si>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</si>
  <si>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</si>
  <si>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</si>
  <si>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</si>
  <si>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</si>
  <si>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</si>
  <si>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</si>
  <si>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</si>
  <si>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</si>
  <si>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</si>
  <si>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</si>
  <si>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</si>
  <si>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</si>
  <si>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</si>
  <si>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</si>
  <si>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</si>
  <si>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</si>
  <si>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</si>
  <si>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</si>
  <si>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</si>
  <si>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</si>
  <si>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</si>
  <si>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</si>
  <si>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</si>
  <si>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</si>
  <si>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</si>
  <si>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</si>
  <si>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</si>
  <si>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</si>
  <si>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</si>
  <si>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</si>
  <si>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</si>
  <si>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</si>
  <si>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</si>
  <si>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</si>
  <si>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</si>
  <si>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</si>
  <si>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</si>
  <si>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</si>
  <si>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</si>
  <si>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</si>
  <si>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</si>
  <si>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</si>
  <si>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</si>
  <si>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</si>
  <si>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</si>
  <si>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</si>
  <si>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</si>
  <si>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</si>
  <si>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</si>
  <si>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</si>
  <si>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</si>
  <si>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</si>
  <si>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</si>
  <si>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</si>
  <si>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</si>
  <si>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</si>
  <si>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</si>
  <si>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</si>
  <si>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</si>
  <si>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</si>
  <si>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</si>
  <si>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</si>
  <si>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</si>
  <si>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</si>
  <si>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</si>
  <si>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</si>
  <si>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</si>
  <si>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</si>
  <si>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</si>
  <si>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</si>
  <si>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</si>
  <si>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</si>
  <si>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</si>
  <si>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</si>
  <si>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</si>
  <si>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</si>
  <si>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</si>
  <si>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</si>
  <si>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</si>
  <si>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</si>
  <si>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</si>
  <si>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</si>
  <si>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</si>
  <si>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</si>
  <si>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</si>
  <si>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</si>
  <si>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</si>
  <si>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</si>
  <si>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</si>
  <si>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</si>
  <si>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</si>
  <si>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</si>
  <si>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</si>
  <si>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</si>
  <si>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</si>
  <si>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</si>
  <si>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</si>
  <si>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</si>
  <si>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</si>
  <si>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</si>
  <si>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</si>
  <si>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</si>
  <si>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</si>
  <si>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</si>
  <si>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</si>
  <si>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</si>
  <si>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</si>
  <si>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</si>
  <si>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</si>
  <si>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</si>
  <si>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</si>
  <si>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</si>
  <si>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</si>
  <si>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</si>
  <si>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</si>
  <si>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</si>
  <si>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</si>
  <si>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</si>
  <si>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</si>
  <si>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</si>
  <si>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</si>
  <si>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</si>
  <si>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</si>
  <si>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</si>
  <si>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</si>
  <si>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</si>
  <si>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</si>
  <si>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</si>
  <si>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</si>
  <si>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</si>
  <si>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</si>
  <si>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</si>
  <si>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</si>
  <si>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</si>
  <si>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</si>
  <si>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</si>
  <si>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</si>
  <si>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</si>
  <si>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</si>
  <si>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</si>
  <si>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</si>
  <si>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</si>
  <si>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</si>
  <si>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</si>
  <si>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</si>
  <si>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</si>
  <si>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</si>
  <si>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</si>
  <si>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</si>
  <si>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</si>
  <si>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</si>
  <si>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</si>
  <si>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</si>
  <si>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</si>
  <si>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</si>
  <si>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</si>
  <si>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</si>
  <si>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</si>
  <si>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</si>
  <si>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</si>
  <si>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</si>
  <si>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</si>
  <si>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</si>
  <si>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</si>
  <si>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</si>
  <si>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</si>
  <si>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</si>
  <si>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</si>
  <si>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</si>
  <si>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</si>
  <si>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</si>
  <si>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</si>
  <si>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</si>
  <si>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</si>
  <si>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</si>
  <si>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</si>
  <si>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</si>
  <si>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</si>
  <si>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</si>
  <si>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</si>
  <si>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</si>
  <si>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</si>
  <si>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</si>
  <si>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</si>
  <si>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</si>
  <si>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</si>
  <si>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</si>
  <si>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</si>
  <si>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</si>
  <si>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</si>
  <si>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</si>
  <si>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</si>
  <si>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</si>
  <si>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</si>
  <si>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</si>
  <si>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</si>
  <si>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</si>
  <si>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</si>
  <si>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</si>
  <si>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</si>
  <si>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</si>
  <si>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</si>
  <si>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</si>
  <si>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</si>
  <si>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</si>
  <si>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</si>
  <si>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</si>
  <si>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</si>
  <si>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</si>
  <si>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</si>
  <si>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</si>
  <si>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</si>
  <si>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</si>
  <si>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</si>
  <si>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</si>
  <si>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</si>
  <si>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</si>
  <si>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</si>
  <si>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</si>
  <si>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</si>
  <si>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</si>
  <si>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</si>
  <si>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</si>
  <si>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</si>
  <si>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</si>
  <si>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</si>
  <si>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</si>
  <si>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</si>
  <si>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</si>
  <si>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</si>
  <si>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</si>
  <si>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</si>
  <si>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</si>
  <si>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</si>
  <si>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</si>
  <si>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</si>
  <si>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</si>
  <si>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</si>
  <si>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</si>
  <si>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</si>
  <si>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</si>
  <si>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</si>
  <si>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</si>
  <si>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</si>
  <si>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</si>
  <si>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</si>
  <si>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</si>
  <si>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</si>
  <si>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</si>
  <si>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</si>
  <si>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</si>
  <si>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</si>
  <si>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</si>
  <si>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</si>
  <si>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</si>
  <si>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</si>
  <si>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</si>
  <si>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</si>
  <si>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</si>
  <si>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</si>
  <si>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</si>
  <si>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</si>
  <si>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</si>
  <si>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</si>
  <si>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</si>
  <si>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</si>
  <si>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</si>
  <si>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</si>
  <si>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</si>
  <si>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</si>
  <si>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</si>
  <si>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</si>
  <si>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</si>
  <si>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</si>
  <si>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</si>
  <si>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</si>
  <si>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</si>
  <si>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</si>
  <si>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</si>
  <si>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</si>
  <si>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</si>
  <si>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</si>
  <si>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</si>
  <si>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</si>
  <si>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</si>
  <si>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</si>
  <si>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</si>
  <si>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</si>
  <si>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</si>
  <si>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</si>
  <si>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</si>
  <si>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</si>
  <si>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</si>
  <si>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</si>
  <si>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</si>
  <si>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</si>
  <si>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</si>
  <si>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</si>
  <si>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</si>
  <si>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</si>
  <si>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</si>
  <si>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</si>
  <si>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</si>
  <si>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</si>
  <si>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</si>
  <si>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</si>
  <si>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</si>
  <si>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</si>
  <si>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</si>
  <si>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</si>
  <si>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</si>
  <si>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</si>
  <si>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</si>
  <si>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</si>
  <si>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</si>
  <si>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</si>
  <si>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</si>
  <si>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</si>
  <si>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</si>
  <si>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</si>
  <si>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</si>
  <si>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</si>
  <si>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</si>
  <si>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</si>
  <si>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</si>
  <si>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</si>
  <si>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</si>
  <si>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</si>
  <si>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</si>
  <si>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</si>
  <si>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</si>
  <si>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</si>
  <si>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</si>
  <si>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</si>
  <si>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</si>
  <si>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</si>
  <si>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</si>
  <si>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</si>
  <si>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</si>
  <si>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</si>
  <si>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</si>
  <si>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</si>
  <si>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</si>
  <si>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</si>
  <si>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</si>
  <si>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</si>
  <si>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</si>
  <si>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</si>
  <si>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</si>
  <si>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</si>
  <si>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</si>
  <si>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</si>
  <si>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</si>
  <si>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</si>
  <si>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</si>
  <si>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</si>
  <si>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</si>
  <si>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</si>
  <si>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</si>
  <si>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</si>
  <si>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</si>
  <si>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</si>
  <si>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</si>
  <si>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</si>
  <si>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</si>
  <si>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</si>
  <si>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</si>
  <si>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</si>
  <si>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</si>
  <si>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</si>
  <si>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</si>
  <si>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</si>
  <si>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</si>
  <si>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</si>
  <si>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</si>
  <si>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</si>
  <si>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</si>
  <si>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</si>
  <si>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</si>
  <si>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</si>
  <si>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</si>
  <si>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</si>
  <si>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</si>
  <si>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</si>
  <si>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</si>
  <si>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</si>
  <si>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</si>
  <si>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</si>
  <si>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</si>
  <si>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</si>
  <si>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</si>
  <si>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</si>
  <si>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</si>
  <si>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</si>
  <si>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</si>
  <si>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</si>
  <si>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</si>
  <si>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</si>
  <si>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</si>
  <si>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</si>
  <si>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</si>
  <si>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</si>
  <si>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</si>
  <si>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</si>
  <si>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</si>
  <si>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</si>
  <si>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</si>
  <si>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</si>
  <si>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</si>
  <si>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</si>
  <si>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</si>
  <si>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</si>
  <si>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</si>
  <si>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</si>
  <si>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</si>
  <si>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</si>
  <si>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</si>
  <si>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</si>
  <si>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</si>
  <si>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</si>
  <si>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</si>
  <si>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</si>
  <si>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</si>
  <si>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</si>
  <si>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</si>
  <si>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</si>
  <si>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</si>
  <si>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</si>
  <si>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</si>
  <si>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</si>
  <si>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</si>
  <si>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</si>
  <si>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</si>
  <si>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</si>
  <si>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</si>
  <si>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</si>
  <si>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</si>
  <si>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</si>
  <si>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</si>
  <si>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</si>
  <si>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</si>
  <si>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</si>
  <si>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</si>
  <si>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</si>
  <si>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</si>
  <si>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</si>
  <si>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</si>
  <si>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</si>
  <si>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</si>
  <si>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</si>
  <si>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</si>
  <si>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</si>
  <si>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</si>
  <si>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</si>
  <si>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</si>
  <si>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</si>
  <si>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</si>
  <si>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</si>
  <si>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</si>
  <si>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</si>
  <si>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</si>
  <si>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</si>
  <si>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</si>
  <si>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</si>
  <si>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</si>
  <si>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</si>
  <si>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</si>
  <si>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</si>
  <si>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</si>
  <si>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</si>
  <si>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</si>
  <si>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</si>
  <si>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</si>
  <si>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</si>
  <si>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</si>
  <si>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</si>
  <si>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</si>
  <si>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</si>
  <si>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</si>
  <si>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</si>
  <si>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</si>
  <si>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</si>
  <si>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</si>
  <si>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</si>
  <si>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</si>
  <si>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</si>
  <si>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</si>
  <si>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</si>
  <si>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</si>
  <si>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</si>
  <si>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</si>
  <si>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</si>
  <si>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</si>
  <si>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</si>
  <si>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</si>
  <si>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</si>
  <si>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</si>
  <si>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</si>
  <si>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</si>
  <si>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</si>
  <si>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</si>
  <si>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</si>
  <si>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</si>
  <si>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</si>
  <si>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</si>
  <si>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</si>
  <si>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</si>
  <si>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</si>
  <si>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</si>
  <si>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</si>
  <si>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</si>
  <si>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</si>
  <si>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</si>
  <si>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</si>
  <si>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</si>
  <si>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</si>
  <si>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</si>
  <si>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</si>
  <si>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</si>
  <si>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</si>
  <si>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</si>
  <si>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</si>
  <si>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</si>
  <si>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</si>
  <si>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</si>
  <si>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</si>
  <si>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</si>
  <si>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</si>
  <si>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</si>
  <si>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</si>
  <si>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</si>
  <si>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</si>
  <si>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</si>
  <si>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</si>
  <si>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</si>
  <si>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</si>
  <si>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</si>
  <si>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</si>
  <si>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</si>
  <si>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</si>
  <si>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</si>
  <si>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</si>
  <si>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</si>
  <si>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</si>
  <si>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</si>
  <si>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</si>
  <si>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</si>
  <si>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</si>
  <si>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</si>
  <si>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</si>
  <si>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</si>
  <si>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</si>
  <si>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</si>
  <si>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</si>
  <si>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</si>
  <si>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</si>
  <si>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</si>
  <si>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</si>
  <si>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</si>
  <si>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</si>
  <si>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</si>
  <si>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</si>
  <si>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</si>
  <si>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</si>
  <si>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</si>
  <si>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</si>
  <si>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</si>
  <si>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</si>
  <si>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</si>
  <si>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</si>
  <si>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</si>
  <si>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</si>
  <si>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</si>
  <si>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</si>
  <si>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</si>
  <si>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</si>
  <si>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</si>
  <si>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</si>
  <si>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</si>
  <si>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</si>
  <si>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</si>
  <si>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</si>
  <si>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</si>
  <si>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</si>
  <si>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</si>
  <si>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</si>
  <si>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</si>
  <si>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</si>
  <si>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</si>
  <si>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</si>
  <si>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</si>
  <si>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</si>
  <si>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</si>
  <si>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</si>
  <si>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</si>
  <si>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</si>
  <si>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</si>
  <si>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</si>
  <si>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</si>
  <si>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</si>
  <si>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</si>
  <si>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</si>
  <si>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</si>
  <si>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</si>
  <si>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</si>
  <si>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</si>
  <si>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</si>
  <si>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</si>
  <si>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</si>
  <si>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</si>
  <si>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</si>
  <si>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</si>
  <si>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</si>
  <si>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</si>
  <si>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</si>
  <si>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</si>
  <si>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</si>
  <si>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</si>
  <si>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</si>
  <si>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</si>
  <si>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</si>
  <si>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</si>
  <si>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</si>
  <si>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</si>
  <si>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</si>
  <si>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</si>
  <si>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</si>
  <si>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</si>
  <si>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</si>
  <si>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</si>
  <si>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</si>
  <si>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</si>
  <si>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</si>
  <si>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</si>
  <si>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</si>
  <si>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</si>
  <si>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</si>
  <si>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</si>
  <si>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</si>
  <si>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</si>
  <si>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</si>
  <si>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Cornell University</t>
  </si>
  <si>
    <t>410 Thurston Avenue</t>
  </si>
  <si>
    <t>Ithaca, NY 14850</t>
  </si>
  <si>
    <t>607-255-2000</t>
  </si>
  <si>
    <t>www.cornell.edu</t>
  </si>
  <si>
    <t>(607) 255-5241</t>
  </si>
  <si>
    <t>410 Thurston Aveue</t>
  </si>
  <si>
    <t>(607) 255-0659</t>
  </si>
  <si>
    <t>admissions@cornell.edu</t>
  </si>
  <si>
    <t>http://admissions.cornell.edu/apply</t>
  </si>
  <si>
    <t>X</t>
  </si>
  <si>
    <t>n/a</t>
  </si>
  <si>
    <t xml:space="preserve"> </t>
  </si>
  <si>
    <t>Early April</t>
  </si>
  <si>
    <t>Mid-December</t>
  </si>
  <si>
    <t xml:space="preserve">SAT and ACT scores, even if submitted, are not considered for students applying to the College of Agriculture and Life Sciences, the College of Architecture, Art and Planning, the Nolan School of Hotel Administration, and the Dyson School of Applied Economics and Management. </t>
  </si>
  <si>
    <t>4/1 to 6/15</t>
  </si>
  <si>
    <t>11/1 to 12/15</t>
  </si>
  <si>
    <t>Early January</t>
  </si>
  <si>
    <t>Please visit https://finaid.cornell.edu/ for details and deadlines and to speak with a</t>
  </si>
  <si>
    <t>Cornell financial aid counselor</t>
  </si>
  <si>
    <t>Degree-Seeking Undergraduates (include first-time first-year)</t>
  </si>
  <si>
    <t>C or better</t>
  </si>
  <si>
    <t>45-60</t>
  </si>
  <si>
    <t>credit hours</t>
  </si>
  <si>
    <t>Visit https://finaid.cornell.edu/ for details.</t>
  </si>
  <si>
    <t>Varies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</si>
</sst>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_(* #,##0_);_(* \(#,##0\);_(* &quot;-&quot;??_);_(@_)"/>
    <numFmt numFmtId="173" formatCode="0.0%"/>
  </numFmts>
  <fonts count="7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rgb="FF000000"/>
      <name val="Arial"/>
      <family val="2"/>
      <scheme val="minor"/>
    </font>
    <font>
      <b/>
      <i/>
      <sz val="11"/>
      <color rgb="FF000000"/>
      <name val="Arial"/>
      <family val="2"/>
    </font>
    <font>
      <sz val="10"/>
      <color rgb="FF000000"/>
      <name val="Arial"/>
      <family val="2"/>
      <scheme val="minor"/>
    </font>
    <font>
      <sz val="9"/>
      <color rgb="FF000000"/>
      <name val="Arial"/>
      <family val="2"/>
      <scheme val="minor"/>
    </font>
  </fonts>
  <fills count="12">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rgb="FFE7E6E6"/>
        <bgColor indexed="64"/>
      </patternFill>
    </fill>
  </fills>
  <borders count="5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s>
  <cellStyleXfs count="18">
    <xf numFmtId="0" fontId="0" fillId="0" borderId="0"/>
    <xf numFmtId="0" fontId="68" fillId="0" borderId="0" applyNumberFormat="0" applyFill="0" applyBorder="0" applyAlignment="0" applyProtection="0"/>
    <xf numFmtId="0" fontId="69" fillId="0" borderId="29"/>
    <xf numFmtId="0" fontId="69" fillId="0" borderId="29"/>
    <xf numFmtId="0" fontId="69" fillId="0" borderId="29"/>
    <xf numFmtId="0" fontId="69" fillId="0" borderId="29"/>
    <xf numFmtId="0" fontId="69" fillId="0" borderId="29"/>
    <xf numFmtId="0" fontId="69" fillId="0" borderId="29"/>
    <xf numFmtId="0" fontId="69" fillId="0" borderId="29"/>
    <xf numFmtId="0" fontId="69" fillId="0" borderId="29"/>
    <xf numFmtId="0" fontId="69" fillId="0" borderId="29"/>
    <xf numFmtId="0" fontId="69" fillId="0" borderId="29"/>
    <xf numFmtId="0" fontId="69" fillId="0" borderId="29"/>
    <xf numFmtId="9" fontId="69" fillId="0" borderId="0" applyFont="0" applyFill="0" applyBorder="0" applyAlignment="0" applyProtection="0"/>
    <xf numFmtId="0" fontId="69" fillId="0" borderId="29"/>
    <xf numFmtId="0" fontId="69" fillId="0" borderId="29"/>
    <xf numFmtId="0" fontId="69" fillId="0" borderId="29"/>
    <xf numFmtId="43" fontId="71" fillId="0" borderId="0" applyFont="0" applyFill="0" applyBorder="0" applyAlignment="0" applyProtection="0"/>
  </cellStyleXfs>
  <cellXfs count="513">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8"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9" fillId="0" borderId="0" xfId="0" applyFont="1" applyAlignment="1">
      <alignment horizontal="left" vertical="top"/>
    </xf>
    <xf numFmtId="0" fontId="10" fillId="0" borderId="0" xfId="0" applyFont="1"/>
    <xf numFmtId="49" fontId="10" fillId="0" borderId="0" xfId="0" applyNumberFormat="1" applyFont="1" applyAlignment="1">
      <alignment horizontal="center" vertical="center"/>
    </xf>
    <xf numFmtId="0" fontId="10"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11" fillId="0" borderId="4" xfId="0" applyFont="1" applyBorder="1" applyAlignment="1">
      <alignment vertical="center"/>
    </xf>
    <xf numFmtId="0" fontId="3" fillId="0" borderId="4" xfId="0" applyFont="1" applyBorder="1" applyAlignment="1">
      <alignment horizontal="right"/>
    </xf>
    <xf numFmtId="0" fontId="12"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3" fillId="0" borderId="0" xfId="0" applyFont="1"/>
    <xf numFmtId="37" fontId="3" fillId="0" borderId="9" xfId="0" applyNumberFormat="1" applyFont="1" applyBorder="1"/>
    <xf numFmtId="37" fontId="3" fillId="0" borderId="0" xfId="0" applyNumberFormat="1" applyFont="1" applyAlignment="1">
      <alignment horizontal="right"/>
    </xf>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6" fillId="0" borderId="16" xfId="0" applyNumberFormat="1" applyFont="1" applyBorder="1" applyAlignment="1">
      <alignment horizontal="right"/>
    </xf>
    <xf numFmtId="37" fontId="18" fillId="0" borderId="16" xfId="0" applyNumberFormat="1" applyFont="1" applyBorder="1" applyAlignment="1">
      <alignment horizontal="right"/>
    </xf>
    <xf numFmtId="0" fontId="19" fillId="0" borderId="0" xfId="0" applyFont="1"/>
    <xf numFmtId="37" fontId="3" fillId="0" borderId="0" xfId="0" applyNumberFormat="1" applyFont="1"/>
    <xf numFmtId="0" fontId="3" fillId="0" borderId="9" xfId="0" applyFont="1" applyBorder="1" applyAlignment="1">
      <alignment horizontal="center"/>
    </xf>
    <xf numFmtId="0" fontId="20" fillId="0" borderId="0" xfId="0" applyFont="1" applyAlignment="1">
      <alignment horizontal="left" vertical="center" wrapText="1"/>
    </xf>
    <xf numFmtId="0" fontId="4" fillId="0" borderId="0" xfId="0" applyFont="1" applyAlignment="1">
      <alignment horizontal="center" vertical="center" wrapText="1"/>
    </xf>
    <xf numFmtId="0" fontId="15" fillId="0" borderId="0" xfId="0" applyFont="1" applyAlignment="1">
      <alignment horizontal="left" vertical="top" wrapText="1"/>
    </xf>
    <xf numFmtId="0" fontId="21" fillId="0" borderId="4" xfId="0" applyFont="1" applyBorder="1" applyAlignment="1">
      <alignment horizontal="left" vertical="center" wrapText="1"/>
    </xf>
    <xf numFmtId="0" fontId="22" fillId="0" borderId="4" xfId="0" applyFont="1" applyBorder="1" applyAlignment="1">
      <alignment horizontal="lef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4" fillId="0" borderId="0" xfId="0" applyFont="1" applyAlignment="1">
      <alignment horizontal="center" vertical="center" wrapText="1"/>
    </xf>
    <xf numFmtId="0" fontId="15" fillId="0" borderId="0" xfId="0" applyFont="1" applyAlignment="1">
      <alignment horizontal="left" vertical="center" wrapText="1"/>
    </xf>
    <xf numFmtId="0" fontId="23" fillId="0" borderId="4" xfId="0" applyFont="1" applyBorder="1" applyAlignment="1">
      <alignment horizontal="left" vertical="center" wrapText="1"/>
    </xf>
    <xf numFmtId="0" fontId="4" fillId="0" borderId="4" xfId="0" applyFont="1" applyBorder="1" applyAlignment="1">
      <alignment horizontal="center" vertical="center" wrapText="1"/>
    </xf>
    <xf numFmtId="0" fontId="26"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7" fillId="0" borderId="0" xfId="0" applyFont="1" applyAlignment="1">
      <alignment horizontal="right" vertical="top"/>
    </xf>
    <xf numFmtId="0" fontId="3" fillId="0" borderId="0" xfId="0" applyFont="1" applyAlignment="1">
      <alignment horizontal="right" vertical="top"/>
    </xf>
    <xf numFmtId="0" fontId="22" fillId="0" borderId="0" xfId="0" applyFont="1" applyAlignment="1">
      <alignment horizontal="center" wrapText="1"/>
    </xf>
    <xf numFmtId="0" fontId="4" fillId="0" borderId="0" xfId="0" applyFont="1" applyAlignment="1">
      <alignment horizontal="left" vertical="top" wrapText="1"/>
    </xf>
    <xf numFmtId="0" fontId="28" fillId="0" borderId="0" xfId="0" applyFont="1"/>
    <xf numFmtId="0" fontId="3" fillId="0" borderId="9" xfId="0" applyFont="1" applyBorder="1" applyAlignment="1">
      <alignment horizontal="center" vertical="center"/>
    </xf>
    <xf numFmtId="0" fontId="21"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7" fillId="0" borderId="0" xfId="0" applyFont="1"/>
    <xf numFmtId="0" fontId="19" fillId="0" borderId="0" xfId="0" applyFont="1" applyAlignment="1">
      <alignment horizontal="left" vertical="top"/>
    </xf>
    <xf numFmtId="0" fontId="4" fillId="0" borderId="0" xfId="0" applyFont="1" applyAlignment="1">
      <alignment vertical="top" wrapText="1"/>
    </xf>
    <xf numFmtId="0" fontId="7" fillId="0" borderId="0" xfId="0" applyFont="1" applyAlignment="1">
      <alignment horizontal="left" vertical="top" wrapText="1"/>
    </xf>
    <xf numFmtId="0" fontId="3" fillId="3" borderId="14" xfId="0" applyFont="1" applyFill="1" applyBorder="1"/>
    <xf numFmtId="0" fontId="15" fillId="3" borderId="4" xfId="0" applyFont="1" applyFill="1" applyBorder="1" applyAlignment="1">
      <alignment horizontal="center" wrapText="1"/>
    </xf>
    <xf numFmtId="0" fontId="15"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7" fillId="0" borderId="4" xfId="0" applyFont="1" applyBorder="1"/>
    <xf numFmtId="0" fontId="3" fillId="0" borderId="20" xfId="0" applyFont="1" applyBorder="1" applyAlignment="1">
      <alignment vertical="center"/>
    </xf>
    <xf numFmtId="0" fontId="19" fillId="0" borderId="0" xfId="0" applyFont="1" applyAlignment="1">
      <alignment vertical="top"/>
    </xf>
    <xf numFmtId="0" fontId="7"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30" fillId="5" borderId="14" xfId="0" applyFont="1" applyFill="1" applyBorder="1" applyAlignment="1">
      <alignment vertical="center"/>
    </xf>
    <xf numFmtId="0" fontId="30" fillId="5" borderId="15" xfId="0" applyFont="1" applyFill="1" applyBorder="1" applyAlignment="1">
      <alignment vertical="center"/>
    </xf>
    <xf numFmtId="0" fontId="30" fillId="5" borderId="19" xfId="0" applyFont="1" applyFill="1" applyBorder="1" applyAlignment="1">
      <alignment vertical="center"/>
    </xf>
    <xf numFmtId="0" fontId="7" fillId="0" borderId="4" xfId="0" applyFont="1" applyBorder="1" applyAlignment="1">
      <alignment horizontal="left" wrapText="1"/>
    </xf>
    <xf numFmtId="0" fontId="31" fillId="0" borderId="0" xfId="0" applyFont="1" applyAlignment="1">
      <alignment horizontal="center" vertical="top" wrapText="1"/>
    </xf>
    <xf numFmtId="0" fontId="31" fillId="0" borderId="4" xfId="0" applyFont="1" applyBorder="1" applyAlignment="1">
      <alignment horizontal="center" vertical="center" wrapText="1"/>
    </xf>
    <xf numFmtId="0" fontId="3" fillId="0" borderId="0" xfId="0" applyFont="1" applyAlignment="1">
      <alignment horizontal="center" vertical="center" wrapText="1"/>
    </xf>
    <xf numFmtId="0" fontId="31" fillId="0" borderId="0" xfId="0" applyFont="1" applyAlignment="1">
      <alignment horizontal="center" vertical="center" wrapText="1"/>
    </xf>
    <xf numFmtId="0" fontId="4" fillId="0" borderId="0" xfId="0" applyFont="1" applyAlignment="1">
      <alignment horizontal="left" vertical="center"/>
    </xf>
    <xf numFmtId="0" fontId="29" fillId="0" borderId="0" xfId="0" applyFont="1" applyAlignment="1">
      <alignment vertical="top" wrapText="1"/>
    </xf>
    <xf numFmtId="0" fontId="15" fillId="0" borderId="4" xfId="0" applyFont="1" applyBorder="1" applyAlignment="1">
      <alignment horizontal="center" vertical="center" wrapText="1"/>
    </xf>
    <xf numFmtId="0" fontId="7" fillId="0" borderId="4" xfId="0" applyFont="1" applyBorder="1" applyAlignment="1">
      <alignment wrapText="1"/>
    </xf>
    <xf numFmtId="0" fontId="29" fillId="0" borderId="4" xfId="0" applyFont="1" applyBorder="1" applyAlignment="1">
      <alignment horizontal="center" vertical="center" wrapText="1"/>
    </xf>
    <xf numFmtId="0" fontId="7" fillId="0" borderId="0" xfId="0" applyFont="1" applyAlignment="1">
      <alignment wrapText="1"/>
    </xf>
    <xf numFmtId="0" fontId="3"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9" fillId="0" borderId="0" xfId="0" applyFont="1" applyAlignment="1">
      <alignment horizontal="center" vertical="center" wrapText="1"/>
    </xf>
    <xf numFmtId="0" fontId="28" fillId="0" borderId="0" xfId="0" applyFont="1" applyAlignment="1">
      <alignment wrapText="1"/>
    </xf>
    <xf numFmtId="0" fontId="7" fillId="0" borderId="0" xfId="0" applyFont="1" applyAlignment="1">
      <alignment horizontal="left" wrapText="1"/>
    </xf>
    <xf numFmtId="0" fontId="28" fillId="0" borderId="0" xfId="0" applyFont="1" applyAlignment="1">
      <alignment horizontal="left" vertical="top" wrapText="1"/>
    </xf>
    <xf numFmtId="0" fontId="7" fillId="0" borderId="0" xfId="0" applyFont="1" applyAlignment="1">
      <alignment horizontal="left" vertical="top"/>
    </xf>
    <xf numFmtId="9" fontId="3" fillId="0" borderId="9" xfId="0" applyNumberFormat="1" applyFont="1" applyBorder="1" applyAlignment="1">
      <alignment horizontal="center" vertical="center" wrapText="1"/>
    </xf>
    <xf numFmtId="0" fontId="7" fillId="0" borderId="9" xfId="0" applyFont="1" applyBorder="1" applyAlignment="1">
      <alignment horizontal="center" vertical="top" wrapText="1"/>
    </xf>
    <xf numFmtId="1" fontId="3" fillId="0" borderId="0" xfId="0" applyNumberFormat="1" applyFont="1" applyAlignment="1">
      <alignment horizontal="right" vertical="center" wrapText="1"/>
    </xf>
    <xf numFmtId="9" fontId="3" fillId="0" borderId="4" xfId="0" applyNumberFormat="1" applyFont="1" applyBorder="1" applyAlignment="1">
      <alignment horizontal="center" vertical="center" wrapText="1"/>
    </xf>
    <xf numFmtId="0" fontId="3" fillId="0" borderId="4" xfId="0" applyFont="1" applyBorder="1"/>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10" fontId="3" fillId="0" borderId="4" xfId="0" applyNumberFormat="1" applyFont="1" applyBorder="1" applyAlignment="1">
      <alignment horizontal="right"/>
    </xf>
    <xf numFmtId="0" fontId="28" fillId="3" borderId="4" xfId="0" applyFont="1" applyFill="1" applyBorder="1" applyAlignment="1">
      <alignment horizontal="center" vertical="top"/>
    </xf>
    <xf numFmtId="10" fontId="7" fillId="0" borderId="0" xfId="0" applyNumberFormat="1" applyFont="1" applyAlignment="1">
      <alignment horizontal="left" vertical="top"/>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8"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0" fontId="3" fillId="0" borderId="5" xfId="0" applyNumberFormat="1" applyFont="1" applyBorder="1" applyAlignment="1">
      <alignment horizontal="center" vertical="center"/>
    </xf>
    <xf numFmtId="165" fontId="3" fillId="0" borderId="0" xfId="0" applyNumberFormat="1" applyFont="1" applyAlignment="1">
      <alignment horizontal="center"/>
    </xf>
    <xf numFmtId="0" fontId="7"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7"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0" xfId="0" applyNumberFormat="1" applyFont="1" applyAlignment="1">
      <alignment vertical="center"/>
    </xf>
    <xf numFmtId="0" fontId="4" fillId="0" borderId="4" xfId="0" applyFont="1" applyBorder="1" applyAlignment="1">
      <alignment vertical="center"/>
    </xf>
    <xf numFmtId="0" fontId="3" fillId="0" borderId="0" xfId="0" applyFont="1" applyAlignment="1">
      <alignment horizontal="left" vertical="center"/>
    </xf>
    <xf numFmtId="49" fontId="32"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3"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0" fontId="3" fillId="0" borderId="9" xfId="0" applyFont="1" applyBorder="1" applyAlignment="1">
      <alignment horizontal="center" vertical="top" wrapText="1"/>
    </xf>
    <xf numFmtId="0" fontId="21"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9" fillId="0" borderId="0" xfId="0" applyFont="1" applyAlignment="1">
      <alignment vertical="top" wrapText="1"/>
    </xf>
    <xf numFmtId="9" fontId="4" fillId="3" borderId="4" xfId="0" applyNumberFormat="1" applyFont="1" applyFill="1" applyBorder="1" applyAlignment="1">
      <alignment horizontal="center" vertical="center" wrapText="1"/>
    </xf>
    <xf numFmtId="9" fontId="28"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8"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167" fontId="3" fillId="0" borderId="4" xfId="0" applyNumberFormat="1" applyFont="1" applyBorder="1" applyAlignment="1">
      <alignment horizontal="center" vertical="center"/>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8"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0" fontId="21" fillId="3" borderId="4" xfId="0" applyFont="1" applyFill="1" applyBorder="1"/>
    <xf numFmtId="0" fontId="21" fillId="3" borderId="19" xfId="0" applyFont="1" applyFill="1" applyBorder="1"/>
    <xf numFmtId="0" fontId="15" fillId="3" borderId="4" xfId="0" applyFont="1" applyFill="1" applyBorder="1" applyAlignment="1">
      <alignment horizontal="center" vertical="center" wrapText="1"/>
    </xf>
    <xf numFmtId="0" fontId="15" fillId="0" borderId="4" xfId="0" applyFont="1" applyBorder="1" applyAlignment="1">
      <alignment vertical="top"/>
    </xf>
    <xf numFmtId="0" fontId="21" fillId="0" borderId="8" xfId="0" applyFont="1" applyBorder="1" applyAlignment="1">
      <alignment vertical="top" wrapText="1"/>
    </xf>
    <xf numFmtId="0" fontId="21" fillId="0" borderId="4" xfId="0" applyFont="1" applyBorder="1" applyAlignment="1">
      <alignment horizontal="center" vertical="center"/>
    </xf>
    <xf numFmtId="170" fontId="21" fillId="0" borderId="4" xfId="0" applyNumberFormat="1" applyFont="1" applyBorder="1" applyAlignment="1">
      <alignment horizontal="center" vertical="center"/>
    </xf>
    <xf numFmtId="0" fontId="15" fillId="0" borderId="4" xfId="0" applyFont="1" applyBorder="1" applyAlignment="1">
      <alignment vertical="center"/>
    </xf>
    <xf numFmtId="0" fontId="21" fillId="0" borderId="4" xfId="0" applyFont="1" applyBorder="1" applyAlignment="1">
      <alignment vertical="top"/>
    </xf>
    <xf numFmtId="171" fontId="21" fillId="0" borderId="4" xfId="0" applyNumberFormat="1" applyFont="1" applyBorder="1" applyAlignment="1">
      <alignment horizontal="center" vertical="center"/>
    </xf>
    <xf numFmtId="0" fontId="21" fillId="0" borderId="0" xfId="0" applyFont="1" applyAlignment="1">
      <alignment vertical="top"/>
    </xf>
    <xf numFmtId="1" fontId="4" fillId="0" borderId="4" xfId="0" applyNumberFormat="1" applyFont="1" applyBorder="1" applyAlignment="1">
      <alignment horizontal="center" vertical="center" wrapText="1"/>
    </xf>
    <xf numFmtId="0" fontId="21"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1"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9"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5"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1" fillId="0" borderId="4"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21"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12" fillId="0" borderId="0" xfId="0" applyFont="1"/>
    <xf numFmtId="0" fontId="7" fillId="0" borderId="4" xfId="0" applyFont="1" applyBorder="1" applyAlignment="1">
      <alignment vertical="top"/>
    </xf>
    <xf numFmtId="0" fontId="22" fillId="0" borderId="0" xfId="0" applyFont="1" applyAlignment="1">
      <alignment wrapText="1"/>
    </xf>
    <xf numFmtId="49" fontId="4" fillId="0" borderId="4" xfId="0" applyNumberFormat="1" applyFont="1" applyBorder="1" applyAlignment="1">
      <alignment horizontal="center"/>
    </xf>
    <xf numFmtId="0" fontId="7" fillId="0" borderId="30" xfId="0" applyFont="1" applyBorder="1" applyAlignment="1">
      <alignment vertical="top" wrapText="1"/>
    </xf>
    <xf numFmtId="0" fontId="7" fillId="0" borderId="31" xfId="0" applyFont="1" applyBorder="1" applyAlignment="1">
      <alignment vertical="top" wrapText="1"/>
    </xf>
    <xf numFmtId="0" fontId="7" fillId="0" borderId="31" xfId="0" quotePrefix="1" applyFont="1" applyBorder="1" applyAlignment="1">
      <alignment horizontal="center" vertical="top" wrapText="1"/>
    </xf>
    <xf numFmtId="0" fontId="7" fillId="7" borderId="32" xfId="0" applyFont="1" applyFill="1" applyBorder="1" applyAlignment="1">
      <alignment vertical="top" wrapText="1"/>
    </xf>
    <xf numFmtId="0" fontId="7" fillId="0" borderId="33" xfId="0" applyFont="1" applyBorder="1" applyAlignment="1">
      <alignment vertical="top" wrapText="1"/>
    </xf>
    <xf numFmtId="0" fontId="7" fillId="0" borderId="33" xfId="0" quotePrefix="1" applyFont="1" applyBorder="1" applyAlignment="1">
      <alignment horizontal="center" vertical="top" wrapText="1"/>
    </xf>
    <xf numFmtId="0" fontId="7" fillId="0" borderId="28" xfId="0" applyFont="1" applyBorder="1" applyAlignment="1">
      <alignment vertical="top" wrapText="1"/>
    </xf>
    <xf numFmtId="0" fontId="7"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 fillId="0" borderId="34" xfId="0" applyFont="1" applyBorder="1" applyAlignment="1">
      <alignment horizontal="left" vertical="top" wrapText="1"/>
    </xf>
    <xf numFmtId="0" fontId="66" fillId="3" borderId="4" xfId="0" applyFont="1" applyFill="1" applyBorder="1" applyAlignment="1">
      <alignment horizontal="center" vertical="center" wrapText="1"/>
    </xf>
    <xf numFmtId="0" fontId="67" fillId="4" borderId="8" xfId="0" applyFont="1" applyFill="1" applyBorder="1" applyAlignment="1">
      <alignment horizontal="center" vertical="center" wrapText="1"/>
    </xf>
    <xf numFmtId="0" fontId="2" fillId="0" borderId="15" xfId="0" applyFont="1" applyBorder="1"/>
    <xf numFmtId="0" fontId="33"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7" fillId="0" borderId="4" xfId="0" applyFont="1" applyBorder="1" applyAlignment="1">
      <alignment horizontal="center" vertical="top" wrapText="1"/>
    </xf>
    <xf numFmtId="0" fontId="68" fillId="0" borderId="4" xfId="1" applyBorder="1" applyAlignment="1">
      <alignment horizontal="center" vertical="top" wrapText="1"/>
    </xf>
    <xf numFmtId="0" fontId="7" fillId="0" borderId="22" xfId="2" applyFont="1" applyBorder="1" applyAlignment="1">
      <alignment horizontal="left" vertical="top"/>
    </xf>
    <xf numFmtId="9" fontId="3" fillId="0" borderId="4" xfId="2" applyNumberFormat="1" applyFont="1" applyBorder="1" applyAlignment="1">
      <alignment horizontal="center" vertical="center" wrapText="1"/>
    </xf>
    <xf numFmtId="0" fontId="7" fillId="0" borderId="4" xfId="2" applyFont="1" applyBorder="1" applyAlignment="1">
      <alignment horizontal="center" vertical="center" wrapText="1"/>
    </xf>
    <xf numFmtId="0" fontId="3" fillId="0" borderId="29" xfId="3" applyFont="1"/>
    <xf numFmtId="0" fontId="3" fillId="0" borderId="29" xfId="3" applyFont="1" applyAlignment="1">
      <alignment horizontal="left" vertical="top" wrapText="1"/>
    </xf>
    <xf numFmtId="0" fontId="3" fillId="0" borderId="4" xfId="3" applyFont="1" applyBorder="1" applyAlignment="1">
      <alignment horizontal="center" vertical="center"/>
    </xf>
    <xf numFmtId="0" fontId="3" fillId="0" borderId="4" xfId="3" applyFont="1" applyBorder="1"/>
    <xf numFmtId="0" fontId="3" fillId="5" borderId="4" xfId="3" applyFont="1" applyFill="1" applyBorder="1" applyAlignment="1">
      <alignment horizontal="center" vertical="center"/>
    </xf>
    <xf numFmtId="0" fontId="3" fillId="0" borderId="4" xfId="3" applyFont="1" applyBorder="1" applyAlignment="1">
      <alignment wrapText="1"/>
    </xf>
    <xf numFmtId="0" fontId="3" fillId="8" borderId="4" xfId="3" applyFont="1" applyFill="1" applyBorder="1" applyAlignment="1">
      <alignment horizontal="center" vertical="center"/>
    </xf>
    <xf numFmtId="0" fontId="3" fillId="0" borderId="4" xfId="4" applyFont="1" applyBorder="1"/>
    <xf numFmtId="0" fontId="3" fillId="0" borderId="4" xfId="4" applyFont="1" applyBorder="1" applyAlignment="1">
      <alignment horizontal="center"/>
    </xf>
    <xf numFmtId="10" fontId="3" fillId="0" borderId="4" xfId="4" applyNumberFormat="1" applyFont="1" applyBorder="1" applyAlignment="1">
      <alignment horizontal="right"/>
    </xf>
    <xf numFmtId="0" fontId="3" fillId="0" borderId="4" xfId="5" applyFont="1" applyBorder="1"/>
    <xf numFmtId="0" fontId="7" fillId="0" borderId="4" xfId="5" applyFont="1" applyBorder="1" applyAlignment="1">
      <alignment horizontal="center"/>
    </xf>
    <xf numFmtId="10" fontId="7" fillId="0" borderId="4" xfId="5" applyNumberFormat="1" applyFont="1" applyBorder="1" applyAlignment="1">
      <alignment horizontal="left" vertical="top"/>
    </xf>
    <xf numFmtId="0" fontId="3" fillId="0" borderId="4" xfId="6" applyFont="1" applyBorder="1"/>
    <xf numFmtId="0" fontId="3" fillId="0" borderId="4" xfId="6" applyFont="1" applyBorder="1" applyAlignment="1">
      <alignment horizontal="center"/>
    </xf>
    <xf numFmtId="10" fontId="3" fillId="0" borderId="4" xfId="6" applyNumberFormat="1" applyFont="1" applyBorder="1" applyAlignment="1">
      <alignment horizontal="right"/>
    </xf>
    <xf numFmtId="0" fontId="3" fillId="0" borderId="4" xfId="6" quotePrefix="1" applyFont="1" applyBorder="1" applyAlignment="1">
      <alignment horizontal="center"/>
    </xf>
    <xf numFmtId="10" fontId="3" fillId="8" borderId="4" xfId="6" applyNumberFormat="1" applyFont="1" applyFill="1" applyBorder="1" applyAlignment="1">
      <alignment horizontal="right"/>
    </xf>
    <xf numFmtId="0" fontId="3" fillId="0" borderId="29" xfId="10" applyFont="1" applyAlignment="1">
      <alignment horizontal="left" vertical="center"/>
    </xf>
    <xf numFmtId="1" fontId="3" fillId="0" borderId="9" xfId="11" applyNumberFormat="1" applyFont="1" applyBorder="1" applyAlignment="1">
      <alignment horizontal="center"/>
    </xf>
    <xf numFmtId="37" fontId="3" fillId="0" borderId="4" xfId="12" applyNumberFormat="1" applyFont="1" applyBorder="1" applyAlignment="1">
      <alignment horizontal="center" vertical="center"/>
    </xf>
    <xf numFmtId="37" fontId="4" fillId="0" borderId="4" xfId="12" applyNumberFormat="1" applyFont="1" applyBorder="1" applyAlignment="1">
      <alignment horizontal="center" vertical="center"/>
    </xf>
    <xf numFmtId="0" fontId="4" fillId="0" borderId="14" xfId="0" applyFont="1" applyBorder="1"/>
    <xf numFmtId="0" fontId="4" fillId="0" borderId="15" xfId="0" applyFont="1" applyBorder="1"/>
    <xf numFmtId="169" fontId="3" fillId="0" borderId="19" xfId="0" applyNumberFormat="1" applyFont="1" applyBorder="1" applyAlignment="1">
      <alignment horizontal="right"/>
    </xf>
    <xf numFmtId="0" fontId="21" fillId="0" borderId="19" xfId="0" applyFont="1" applyBorder="1" applyAlignment="1">
      <alignment vertical="top" wrapText="1"/>
    </xf>
    <xf numFmtId="0" fontId="21" fillId="0" borderId="19" xfId="0" applyFont="1" applyBorder="1" applyAlignment="1">
      <alignment vertical="center" wrapText="1"/>
    </xf>
    <xf numFmtId="16" fontId="3" fillId="0" borderId="9" xfId="0" applyNumberFormat="1" applyFont="1" applyBorder="1" applyAlignment="1">
      <alignment horizontal="left"/>
    </xf>
    <xf numFmtId="0" fontId="3" fillId="0" borderId="4" xfId="15" applyFont="1" applyBorder="1" applyAlignment="1">
      <alignment horizontal="center" vertical="center"/>
    </xf>
    <xf numFmtId="9" fontId="3" fillId="0" borderId="4" xfId="16" applyNumberFormat="1" applyFont="1" applyBorder="1" applyAlignment="1">
      <alignment horizontal="right"/>
    </xf>
    <xf numFmtId="10" fontId="3" fillId="0" borderId="4" xfId="16" applyNumberFormat="1" applyFont="1" applyBorder="1" applyAlignment="1">
      <alignment horizontal="right" wrapText="1"/>
    </xf>
    <xf numFmtId="9" fontId="3" fillId="0" borderId="4" xfId="13" applyFont="1" applyBorder="1" applyAlignment="1">
      <alignment horizontal="center" vertical="center"/>
    </xf>
    <xf numFmtId="10" fontId="7" fillId="0" borderId="31" xfId="13" applyNumberFormat="1" applyFont="1" applyBorder="1" applyAlignment="1">
      <alignment vertical="top" wrapText="1"/>
    </xf>
    <xf numFmtId="10" fontId="7" fillId="0" borderId="33" xfId="13" applyNumberFormat="1" applyFont="1" applyBorder="1" applyAlignment="1">
      <alignment vertical="top"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8" fillId="0" borderId="29" xfId="0" applyFont="1" applyBorder="1"/>
    <xf numFmtId="37" fontId="18" fillId="0" borderId="29" xfId="0" applyNumberFormat="1" applyFont="1" applyBorder="1" applyAlignment="1">
      <alignment horizontal="right"/>
    </xf>
    <xf numFmtId="0" fontId="41"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left" vertical="center" wrapText="1"/>
    </xf>
    <xf numFmtId="0" fontId="48" fillId="0" borderId="0" xfId="0" applyFont="1" applyAlignment="1">
      <alignment horizontal="center" vertical="center" wrapText="1"/>
    </xf>
    <xf numFmtId="0" fontId="0" fillId="0" borderId="0" xfId="0" applyAlignment="1">
      <alignment wrapText="1"/>
    </xf>
    <xf numFmtId="0" fontId="3" fillId="0" borderId="29" xfId="0" applyFont="1" applyBorder="1" applyAlignment="1">
      <alignment horizontal="left" wrapText="1"/>
    </xf>
    <xf numFmtId="10" fontId="3" fillId="0" borderId="4" xfId="13" applyNumberFormat="1" applyFont="1" applyBorder="1" applyAlignment="1">
      <alignment horizontal="left" vertical="center" wrapText="1"/>
    </xf>
    <xf numFmtId="6" fontId="3" fillId="0" borderId="9" xfId="0" applyNumberFormat="1" applyFont="1" applyBorder="1" applyAlignment="1">
      <alignment horizontal="center"/>
    </xf>
    <xf numFmtId="0" fontId="7" fillId="0" borderId="37" xfId="0" applyFont="1" applyBorder="1" applyAlignment="1">
      <alignment horizontal="center" vertical="center"/>
    </xf>
    <xf numFmtId="0" fontId="70" fillId="9" borderId="38" xfId="0" applyFont="1" applyFill="1" applyBorder="1" applyAlignment="1">
      <alignment vertical="center"/>
    </xf>
    <xf numFmtId="0" fontId="70" fillId="9" borderId="37" xfId="0" applyFont="1" applyFill="1" applyBorder="1" applyAlignment="1">
      <alignment vertical="center"/>
    </xf>
    <xf numFmtId="0" fontId="7" fillId="0" borderId="37" xfId="0" applyFont="1" applyBorder="1" applyAlignment="1">
      <alignment horizontal="center" vertical="center" wrapText="1"/>
    </xf>
    <xf numFmtId="0" fontId="31" fillId="0" borderId="37" xfId="0" applyFont="1" applyBorder="1" applyAlignment="1">
      <alignment horizontal="center" vertical="center" wrapText="1"/>
    </xf>
    <xf numFmtId="16" fontId="3" fillId="0" borderId="9" xfId="0" applyNumberFormat="1" applyFont="1" applyBorder="1" applyAlignment="1">
      <alignment horizontal="center"/>
    </xf>
    <xf numFmtId="16" fontId="7" fillId="0" borderId="37" xfId="0" applyNumberFormat="1" applyFont="1" applyBorder="1" applyAlignment="1">
      <alignment horizontal="center" vertical="center"/>
    </xf>
    <xf numFmtId="3" fontId="3" fillId="0" borderId="9" xfId="0" applyNumberFormat="1" applyFont="1" applyBorder="1" applyAlignment="1">
      <alignment horizontal="center"/>
    </xf>
    <xf numFmtId="172" fontId="3" fillId="0" borderId="7" xfId="17" applyNumberFormat="1" applyFont="1" applyBorder="1"/>
    <xf numFmtId="1" fontId="4" fillId="0" borderId="4" xfId="0" applyNumberFormat="1" applyFont="1" applyBorder="1" applyAlignment="1">
      <alignment horizontal="right"/>
    </xf>
    <xf numFmtId="172" fontId="3" fillId="0" borderId="4" xfId="17" applyNumberFormat="1" applyFont="1" applyBorder="1" applyAlignment="1">
      <alignment horizontal="left" vertical="center" wrapText="1"/>
    </xf>
    <xf numFmtId="0" fontId="72" fillId="0" borderId="39" xfId="0" applyFont="1" applyBorder="1"/>
    <xf numFmtId="0" fontId="2" fillId="0" borderId="40" xfId="0" applyFont="1" applyBorder="1"/>
    <xf numFmtId="0" fontId="2" fillId="0" borderId="41" xfId="0" applyFont="1" applyBorder="1"/>
    <xf numFmtId="0" fontId="72" fillId="0" borderId="45" xfId="0" applyFont="1" applyBorder="1"/>
    <xf numFmtId="0" fontId="0" fillId="0" borderId="29" xfId="0" applyBorder="1"/>
    <xf numFmtId="0" fontId="2" fillId="0" borderId="46" xfId="0" applyFont="1" applyBorder="1"/>
    <xf numFmtId="0" fontId="2" fillId="0" borderId="45" xfId="0" applyFont="1" applyBorder="1"/>
    <xf numFmtId="0" fontId="2" fillId="0" borderId="42" xfId="0" applyFont="1" applyBorder="1"/>
    <xf numFmtId="0" fontId="2" fillId="0" borderId="43" xfId="0" applyFont="1" applyBorder="1"/>
    <xf numFmtId="0" fontId="2" fillId="0" borderId="44" xfId="0" applyFont="1" applyBorder="1"/>
    <xf numFmtId="0" fontId="2" fillId="0" borderId="4" xfId="0" applyFont="1" applyBorder="1" applyAlignment="1">
      <alignment horizontal="center" vertical="center"/>
    </xf>
    <xf numFmtId="172" fontId="3" fillId="0" borderId="6" xfId="17" applyNumberFormat="1" applyFont="1" applyBorder="1" applyAlignment="1">
      <alignment horizontal="right"/>
    </xf>
    <xf numFmtId="172" fontId="3" fillId="0" borderId="4" xfId="17" applyNumberFormat="1" applyFont="1" applyBorder="1" applyAlignment="1">
      <alignment horizontal="right"/>
    </xf>
    <xf numFmtId="172" fontId="4" fillId="0" borderId="4" xfId="17" applyNumberFormat="1" applyFont="1" applyBorder="1" applyAlignment="1">
      <alignment horizontal="right"/>
    </xf>
    <xf numFmtId="172" fontId="12" fillId="3" borderId="15" xfId="17" applyNumberFormat="1" applyFont="1" applyFill="1" applyBorder="1" applyAlignment="1">
      <alignment horizontal="right"/>
    </xf>
    <xf numFmtId="1" fontId="3" fillId="0" borderId="4" xfId="17" applyNumberFormat="1" applyFont="1" applyBorder="1" applyAlignment="1">
      <alignment horizontal="right"/>
    </xf>
    <xf numFmtId="1" fontId="4" fillId="0" borderId="4" xfId="17" applyNumberFormat="1" applyFont="1" applyBorder="1" applyAlignment="1">
      <alignment horizontal="right"/>
    </xf>
    <xf numFmtId="1" fontId="12" fillId="3" borderId="15" xfId="17" applyNumberFormat="1" applyFont="1" applyFill="1" applyBorder="1" applyAlignment="1">
      <alignment horizontal="right"/>
    </xf>
    <xf numFmtId="1" fontId="3" fillId="0" borderId="4" xfId="0" applyNumberFormat="1" applyFont="1" applyBorder="1" applyAlignment="1">
      <alignment horizontal="right"/>
    </xf>
    <xf numFmtId="1" fontId="12" fillId="3" borderId="15" xfId="0" applyNumberFormat="1" applyFont="1" applyFill="1" applyBorder="1" applyAlignment="1">
      <alignment horizontal="right"/>
    </xf>
    <xf numFmtId="0" fontId="3" fillId="3" borderId="15" xfId="0" applyFont="1" applyFill="1" applyBorder="1" applyAlignment="1">
      <alignment horizontal="center" vertical="center"/>
    </xf>
    <xf numFmtId="2" fontId="69" fillId="0" borderId="43" xfId="2" applyNumberFormat="1" applyBorder="1" applyAlignment="1">
      <alignment horizontal="center" wrapText="1"/>
    </xf>
    <xf numFmtId="0" fontId="69" fillId="0" borderId="47" xfId="2" applyBorder="1" applyAlignment="1">
      <alignment horizontal="center" vertical="center"/>
    </xf>
    <xf numFmtId="2" fontId="3" fillId="0" borderId="43" xfId="0" applyNumberFormat="1" applyFont="1" applyBorder="1" applyAlignment="1">
      <alignment horizontal="center" wrapText="1"/>
    </xf>
    <xf numFmtId="9" fontId="21" fillId="0" borderId="4" xfId="13" applyFont="1" applyBorder="1" applyAlignment="1">
      <alignment horizontal="center" vertical="center"/>
    </xf>
    <xf numFmtId="172" fontId="21" fillId="0" borderId="4" xfId="17" applyNumberFormat="1" applyFont="1" applyBorder="1" applyAlignment="1">
      <alignment horizontal="center" vertical="center"/>
    </xf>
    <xf numFmtId="173" fontId="3" fillId="0" borderId="4" xfId="0" applyNumberFormat="1" applyFont="1" applyBorder="1" applyAlignment="1">
      <alignment horizontal="center" vertical="center"/>
    </xf>
    <xf numFmtId="173" fontId="3" fillId="0" borderId="4" xfId="13" applyNumberFormat="1" applyFont="1" applyBorder="1" applyAlignment="1">
      <alignment horizontal="center" vertical="center"/>
    </xf>
    <xf numFmtId="172" fontId="3" fillId="0" borderId="4" xfId="17" applyNumberFormat="1" applyFont="1" applyBorder="1" applyAlignment="1">
      <alignment horizontal="center" vertical="center" wrapText="1"/>
    </xf>
    <xf numFmtId="172" fontId="3" fillId="0" borderId="4" xfId="17" applyNumberFormat="1" applyFont="1" applyBorder="1" applyAlignment="1">
      <alignment horizontal="center" vertical="center"/>
    </xf>
    <xf numFmtId="172" fontId="3" fillId="0" borderId="29" xfId="17" applyNumberFormat="1" applyFont="1" applyBorder="1"/>
    <xf numFmtId="172" fontId="3" fillId="0" borderId="15" xfId="17" applyNumberFormat="1" applyFont="1" applyBorder="1" applyAlignment="1">
      <alignment horizontal="center" vertical="center"/>
    </xf>
    <xf numFmtId="172" fontId="3" fillId="0" borderId="29" xfId="17" applyNumberFormat="1" applyFont="1" applyBorder="1" applyAlignment="1">
      <alignment horizontal="center" vertical="center"/>
    </xf>
    <xf numFmtId="0" fontId="28" fillId="10" borderId="32" xfId="0" applyFont="1" applyFill="1" applyBorder="1" applyAlignment="1">
      <alignment vertical="center"/>
    </xf>
    <xf numFmtId="0" fontId="7" fillId="10" borderId="33" xfId="0" applyFont="1" applyFill="1" applyBorder="1" applyAlignment="1">
      <alignment horizontal="center" vertical="center"/>
    </xf>
    <xf numFmtId="0" fontId="7" fillId="0" borderId="32" xfId="0" applyFont="1" applyBorder="1" applyAlignment="1">
      <alignment vertical="center" wrapText="1"/>
    </xf>
    <xf numFmtId="0" fontId="7" fillId="0" borderId="33" xfId="0" applyFont="1" applyBorder="1" applyAlignment="1">
      <alignment horizontal="center" vertical="center"/>
    </xf>
    <xf numFmtId="0" fontId="28" fillId="10" borderId="32" xfId="0" applyFont="1" applyFill="1" applyBorder="1" applyAlignment="1">
      <alignment vertical="center" wrapText="1"/>
    </xf>
    <xf numFmtId="0" fontId="7" fillId="10" borderId="33" xfId="0" applyFont="1" applyFill="1" applyBorder="1" applyAlignment="1">
      <alignment horizontal="right" vertical="center"/>
    </xf>
    <xf numFmtId="0" fontId="28" fillId="10" borderId="48" xfId="0" applyFont="1" applyFill="1" applyBorder="1" applyAlignment="1">
      <alignment vertical="center" wrapText="1"/>
    </xf>
    <xf numFmtId="0" fontId="7" fillId="10" borderId="49" xfId="0" applyFont="1" applyFill="1" applyBorder="1" applyAlignment="1">
      <alignment horizontal="right" vertical="center"/>
    </xf>
    <xf numFmtId="0" fontId="7" fillId="11" borderId="37" xfId="0" applyFont="1" applyFill="1" applyBorder="1" applyAlignment="1">
      <alignment horizontal="right" vertic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 fillId="0" borderId="6" xfId="0" applyFont="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68" fillId="0" borderId="9" xfId="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8" fillId="0" borderId="0" xfId="0" applyFont="1" applyAlignment="1">
      <alignment horizontal="left" vertical="top" wrapText="1"/>
    </xf>
    <xf numFmtId="0" fontId="22" fillId="0" borderId="6" xfId="0" applyFont="1" applyBorder="1" applyAlignment="1">
      <alignment horizontal="left" vertical="top" wrapText="1"/>
    </xf>
    <xf numFmtId="0" fontId="21"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5" fillId="0" borderId="5" xfId="0" applyFont="1" applyBorder="1" applyAlignment="1">
      <alignment horizontal="center" vertical="center" wrapText="1"/>
    </xf>
    <xf numFmtId="0" fontId="2" fillId="0" borderId="11" xfId="0" applyFont="1" applyBorder="1"/>
    <xf numFmtId="0" fontId="25" fillId="3" borderId="5" xfId="0" applyFont="1" applyFill="1" applyBorder="1" applyAlignment="1">
      <alignment horizontal="center" vertical="center" wrapText="1"/>
    </xf>
    <xf numFmtId="0" fontId="14" fillId="0" borderId="0" xfId="0" applyFont="1" applyAlignment="1">
      <alignment horizontal="left" vertical="center" wrapText="1"/>
    </xf>
    <xf numFmtId="0" fontId="11" fillId="0" borderId="9" xfId="0" applyFont="1" applyBorder="1" applyAlignment="1">
      <alignment horizontal="center" vertical="center" wrapText="1"/>
    </xf>
    <xf numFmtId="0" fontId="4" fillId="0" borderId="0" xfId="0" applyFont="1" applyAlignment="1">
      <alignment horizontal="center" vertical="center" wrapText="1"/>
    </xf>
    <xf numFmtId="0" fontId="11" fillId="3" borderId="5" xfId="0" applyFont="1" applyFill="1" applyBorder="1" applyAlignment="1">
      <alignment horizontal="center" vertical="center" wrapText="1"/>
    </xf>
    <xf numFmtId="0" fontId="24"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5" fillId="0" borderId="0" xfId="0" applyFont="1" applyAlignment="1">
      <alignment vertical="top" wrapText="1"/>
    </xf>
    <xf numFmtId="0" fontId="16" fillId="0" borderId="6" xfId="0" applyFont="1" applyBorder="1"/>
    <xf numFmtId="0" fontId="18" fillId="0" borderId="6" xfId="0" applyFont="1" applyBorder="1"/>
    <xf numFmtId="0" fontId="17" fillId="0" borderId="6" xfId="0" applyFont="1" applyBorder="1"/>
    <xf numFmtId="0" fontId="3" fillId="3" borderId="6" xfId="0" applyFont="1" applyFill="1" applyBorder="1" applyAlignment="1">
      <alignment vertical="center"/>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6" xfId="0" applyFont="1" applyBorder="1"/>
    <xf numFmtId="0" fontId="7" fillId="0" borderId="0" xfId="0" applyFont="1" applyAlignment="1">
      <alignment horizontal="left" vertical="top" wrapText="1"/>
    </xf>
    <xf numFmtId="0" fontId="3" fillId="0" borderId="14" xfId="0" applyFont="1" applyBorder="1"/>
    <xf numFmtId="0" fontId="2" fillId="0" borderId="15" xfId="0" applyFont="1" applyBorder="1"/>
    <xf numFmtId="0" fontId="2" fillId="0" borderId="19" xfId="0" applyFont="1" applyBorder="1"/>
    <xf numFmtId="0" fontId="3" fillId="0" borderId="18" xfId="0" applyFont="1" applyBorder="1" applyAlignment="1">
      <alignment horizontal="left" vertical="center" wrapText="1"/>
    </xf>
    <xf numFmtId="0" fontId="7" fillId="0" borderId="6" xfId="0" applyFont="1" applyBorder="1"/>
    <xf numFmtId="0" fontId="29" fillId="0" borderId="0" xfId="0" applyFont="1" applyAlignment="1">
      <alignment horizontal="left"/>
    </xf>
    <xf numFmtId="0" fontId="3" fillId="2" borderId="5" xfId="0" applyFont="1" applyFill="1" applyBorder="1" applyAlignment="1">
      <alignment horizontal="center" vertical="top" wrapText="1"/>
    </xf>
    <xf numFmtId="0" fontId="28" fillId="0" borderId="0" xfId="0" applyFont="1"/>
    <xf numFmtId="0" fontId="28" fillId="0" borderId="6" xfId="0" applyFont="1" applyBorder="1" applyAlignment="1">
      <alignment horizontal="center" vertical="top" wrapText="1"/>
    </xf>
    <xf numFmtId="0" fontId="7" fillId="0" borderId="18" xfId="0" applyFont="1" applyBorder="1" applyAlignment="1">
      <alignment horizontal="left" vertical="center" wrapText="1"/>
    </xf>
    <xf numFmtId="0" fontId="4" fillId="0" borderId="0" xfId="0" applyFont="1" applyAlignment="1">
      <alignment vertical="top" wrapText="1"/>
    </xf>
    <xf numFmtId="0" fontId="7" fillId="0" borderId="0" xfId="0" applyFont="1" applyAlignment="1">
      <alignment horizontal="left"/>
    </xf>
    <xf numFmtId="0" fontId="28" fillId="0" borderId="0" xfId="0" applyFont="1" applyAlignment="1">
      <alignment horizontal="left" vertical="top" wrapText="1"/>
    </xf>
    <xf numFmtId="0" fontId="7" fillId="0" borderId="0" xfId="0" applyFont="1"/>
    <xf numFmtId="0" fontId="4" fillId="0" borderId="0" xfId="0" applyFont="1" applyAlignment="1">
      <alignment horizontal="left" vertical="top" wrapText="1"/>
    </xf>
    <xf numFmtId="0" fontId="3" fillId="0" borderId="0" xfId="0" applyFont="1" applyAlignment="1">
      <alignment vertical="center" wrapText="1"/>
    </xf>
    <xf numFmtId="0" fontId="3" fillId="0" borderId="9" xfId="0" applyFont="1" applyBorder="1" applyAlignment="1">
      <alignment horizontal="center" wrapText="1"/>
    </xf>
    <xf numFmtId="0" fontId="4" fillId="0" borderId="9" xfId="0" applyFont="1" applyBorder="1" applyAlignment="1">
      <alignment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69" fillId="0" borderId="39" xfId="0" applyFont="1" applyBorder="1" applyAlignment="1">
      <alignment horizontal="left" vertical="top" wrapText="1"/>
    </xf>
    <xf numFmtId="0" fontId="69" fillId="0" borderId="40" xfId="0" applyFont="1" applyBorder="1" applyAlignment="1">
      <alignment horizontal="left" vertical="top" wrapText="1"/>
    </xf>
    <xf numFmtId="0" fontId="69" fillId="0" borderId="41" xfId="0" applyFont="1" applyBorder="1" applyAlignment="1">
      <alignment horizontal="left" vertical="top" wrapText="1"/>
    </xf>
    <xf numFmtId="0" fontId="69" fillId="0" borderId="42" xfId="0" applyFont="1" applyBorder="1" applyAlignment="1">
      <alignment horizontal="left" vertical="top" wrapText="1"/>
    </xf>
    <xf numFmtId="0" fontId="69" fillId="0" borderId="43" xfId="0" applyFont="1" applyBorder="1" applyAlignment="1">
      <alignment horizontal="left" vertical="top" wrapText="1"/>
    </xf>
    <xf numFmtId="0" fontId="69" fillId="0" borderId="44" xfId="0" applyFont="1" applyBorder="1" applyAlignment="1">
      <alignment horizontal="left" vertical="top" wrapText="1"/>
    </xf>
    <xf numFmtId="0" fontId="7" fillId="0" borderId="0" xfId="0" applyFont="1" applyAlignment="1">
      <alignment vertical="top" wrapText="1"/>
    </xf>
    <xf numFmtId="0" fontId="3" fillId="0" borderId="0" xfId="0" applyFont="1" applyAlignment="1">
      <alignment horizontal="left" vertical="top"/>
    </xf>
    <xf numFmtId="0" fontId="3" fillId="0" borderId="12" xfId="0" applyFont="1" applyBorder="1" applyAlignment="1">
      <alignment horizontal="left"/>
    </xf>
    <xf numFmtId="0" fontId="2" fillId="0" borderId="13" xfId="0" applyFont="1" applyBorder="1"/>
    <xf numFmtId="0" fontId="28" fillId="3" borderId="6" xfId="0" applyFont="1" applyFill="1" applyBorder="1" applyAlignment="1">
      <alignment horizontal="center"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9" xfId="0" applyFont="1" applyBorder="1" applyAlignment="1">
      <alignment horizontal="left" vertical="top"/>
    </xf>
    <xf numFmtId="0" fontId="4" fillId="0" borderId="0" xfId="0" applyFont="1" applyAlignment="1">
      <alignment horizontal="left" vertical="top"/>
    </xf>
    <xf numFmtId="0" fontId="3" fillId="0" borderId="0" xfId="0" applyFont="1" applyAlignment="1">
      <alignment horizontal="left"/>
    </xf>
    <xf numFmtId="0" fontId="4" fillId="3" borderId="6" xfId="0" applyFont="1" applyFill="1" applyBorder="1" applyAlignment="1">
      <alignment horizontal="center"/>
    </xf>
    <xf numFmtId="0" fontId="21" fillId="0" borderId="0" xfId="0" applyFont="1" applyAlignment="1">
      <alignment horizontal="left"/>
    </xf>
    <xf numFmtId="0" fontId="29" fillId="0" borderId="0" xfId="0" applyFont="1" applyAlignment="1">
      <alignment vertical="top" wrapText="1"/>
    </xf>
    <xf numFmtId="0" fontId="19" fillId="0" borderId="0" xfId="0" applyFont="1" applyAlignment="1">
      <alignment horizontal="left" vertical="top"/>
    </xf>
    <xf numFmtId="0" fontId="2" fillId="0" borderId="29" xfId="0" applyFont="1" applyBorder="1"/>
    <xf numFmtId="0" fontId="2" fillId="0" borderId="21" xfId="0" applyFont="1" applyBorder="1"/>
    <xf numFmtId="0" fontId="3" fillId="0" borderId="5" xfId="0" applyFont="1" applyBorder="1" applyAlignment="1">
      <alignment horizontal="center" vertical="center" wrapText="1"/>
    </xf>
    <xf numFmtId="0" fontId="7" fillId="0" borderId="0" xfId="0" applyFont="1" applyAlignment="1">
      <alignment wrapText="1"/>
    </xf>
    <xf numFmtId="0" fontId="21" fillId="0" borderId="0" xfId="0" applyFont="1" applyAlignment="1">
      <alignment wrapText="1"/>
    </xf>
    <xf numFmtId="0" fontId="2" fillId="0" borderId="16" xfId="0" applyFont="1" applyBorder="1"/>
    <xf numFmtId="0" fontId="3" fillId="0" borderId="9" xfId="0" applyFont="1" applyBorder="1" applyAlignment="1">
      <alignment horizontal="center"/>
    </xf>
    <xf numFmtId="0" fontId="29" fillId="0" borderId="0" xfId="0" applyFont="1" applyAlignment="1">
      <alignment vertical="center" wrapText="1"/>
    </xf>
    <xf numFmtId="0" fontId="21"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7"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7" fillId="5" borderId="1" xfId="0" applyFont="1" applyFill="1" applyBorder="1" applyAlignment="1">
      <alignment horizontal="left" vertical="top" wrapText="1"/>
    </xf>
    <xf numFmtId="0" fontId="2" fillId="0" borderId="22" xfId="0" applyFont="1" applyBorder="1"/>
    <xf numFmtId="0" fontId="3" fillId="0" borderId="0" xfId="0" applyFont="1"/>
    <xf numFmtId="0" fontId="20" fillId="0" borderId="0" xfId="0" applyFont="1" applyAlignment="1">
      <alignment horizontal="left" vertical="top"/>
    </xf>
    <xf numFmtId="0" fontId="34" fillId="0" borderId="0" xfId="0" applyFont="1" applyAlignment="1">
      <alignment horizontal="left" vertical="top" wrapText="1"/>
    </xf>
    <xf numFmtId="0" fontId="7" fillId="0" borderId="0" xfId="0" applyFont="1" applyAlignment="1">
      <alignment horizontal="center" vertical="top" wrapText="1"/>
    </xf>
    <xf numFmtId="0" fontId="3" fillId="0" borderId="0" xfId="0" applyFont="1" applyAlignment="1">
      <alignment horizontal="left" vertical="center"/>
    </xf>
    <xf numFmtId="0" fontId="4" fillId="0" borderId="14" xfId="0" applyFont="1" applyBorder="1" applyAlignment="1">
      <alignment horizontal="left" vertical="top" wrapText="1"/>
    </xf>
    <xf numFmtId="0" fontId="2" fillId="0" borderId="43" xfId="0" applyFont="1" applyBorder="1" applyAlignment="1">
      <alignment horizontal="left" wrapText="1"/>
    </xf>
    <xf numFmtId="0" fontId="35" fillId="0" borderId="0" xfId="0" applyFont="1" applyAlignment="1">
      <alignment horizontal="left" vertical="top" wrapText="1"/>
    </xf>
    <xf numFmtId="0" fontId="8" fillId="0" borderId="9" xfId="0" applyFont="1" applyBorder="1" applyAlignment="1">
      <alignment horizontal="left" vertical="top" wrapText="1"/>
    </xf>
    <xf numFmtId="0" fontId="28" fillId="0" borderId="0" xfId="0" applyFont="1" applyAlignment="1">
      <alignment wrapText="1"/>
    </xf>
    <xf numFmtId="0" fontId="28" fillId="0" borderId="0" xfId="0" applyFont="1" applyAlignment="1">
      <alignment horizontal="left" wrapText="1"/>
    </xf>
    <xf numFmtId="0" fontId="7" fillId="0" borderId="0" xfId="0" applyFont="1" applyAlignment="1">
      <alignment horizontal="left"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2" fillId="0" borderId="20" xfId="0" applyFont="1" applyBorder="1"/>
    <xf numFmtId="0" fontId="19" fillId="0" borderId="0" xfId="0" applyFont="1" applyAlignment="1">
      <alignment horizontal="left" vertical="top" wrapText="1"/>
    </xf>
    <xf numFmtId="0" fontId="22" fillId="0" borderId="0" xfId="0" applyFont="1" applyAlignment="1">
      <alignment horizontal="left" vertical="center" wrapText="1"/>
    </xf>
    <xf numFmtId="0" fontId="3" fillId="0" borderId="0" xfId="0" applyFont="1" applyAlignment="1">
      <alignment wrapText="1"/>
    </xf>
    <xf numFmtId="0" fontId="3" fillId="0" borderId="6" xfId="0" applyFont="1" applyBorder="1" applyAlignment="1">
      <alignment horizontal="left" vertical="top"/>
    </xf>
    <xf numFmtId="0" fontId="21" fillId="0" borderId="9"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lignment vertical="top" wrapText="1"/>
    </xf>
    <xf numFmtId="0" fontId="37"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1"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18">
    <cellStyle name="Comma" xfId="17" builtinId="3"/>
    <cellStyle name="Hyperlink" xfId="1" builtinId="8"/>
    <cellStyle name="Normal" xfId="0" builtinId="0"/>
    <cellStyle name="Normal 10" xfId="10" xr:uid="{DE7785B8-2216-4807-BCDA-28F8FCD3ADF2}"/>
    <cellStyle name="Normal 11" xfId="11" xr:uid="{D5AF39A4-0709-4DD6-AD90-9F3AFEF9C7B9}"/>
    <cellStyle name="Normal 12" xfId="12" xr:uid="{1FE65122-652D-4D96-8FBA-F28B79CFA794}"/>
    <cellStyle name="Normal 13" xfId="14" xr:uid="{7F8D27F0-66CF-478F-8092-9221BB99020F}"/>
    <cellStyle name="Normal 14" xfId="15" xr:uid="{0ACFB209-2209-4616-A954-0A4FF78EE5A2}"/>
    <cellStyle name="Normal 15" xfId="16" xr:uid="{A69C5217-E6EE-447D-ADF3-4BB80ED9A03A}"/>
    <cellStyle name="Normal 2" xfId="2" xr:uid="{D606095A-B554-4D0A-958C-2DCB0DEA6A73}"/>
    <cellStyle name="Normal 3" xfId="3" xr:uid="{B82D14E6-E492-4FEA-A298-E183205D9D04}"/>
    <cellStyle name="Normal 4" xfId="4" xr:uid="{487B8013-8422-4E6C-A80A-3610C15B0690}"/>
    <cellStyle name="Normal 5" xfId="5" xr:uid="{FBEB87B1-4451-42B1-9F54-B144A041337A}"/>
    <cellStyle name="Normal 6" xfId="6" xr:uid="{FC269CEE-FE13-43F4-BFA1-0F6877A3A38E}"/>
    <cellStyle name="Normal 7" xfId="7" xr:uid="{E02B7444-EAD7-40C6-A840-332E49A69423}"/>
    <cellStyle name="Normal 8" xfId="8" xr:uid="{FEDF0FB4-D462-4498-A4EF-3F084C81AB05}"/>
    <cellStyle name="Normal 9" xfId="9" xr:uid="{887A5B5B-9C77-4025-A905-E238D4F5A139}"/>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cornell.edu/apply" TargetMode="External"/><Relationship Id="rId2" Type="http://schemas.openxmlformats.org/officeDocument/2006/relationships/hyperlink" Target="mailto:admissions@cornell.edu" TargetMode="External"/><Relationship Id="rId1" Type="http://schemas.openxmlformats.org/officeDocument/2006/relationships/hyperlink" Target="http://www.cornell.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D48" sqref="D48"/>
    </sheetView>
  </sheetViews>
  <sheetFormatPr defaultColWidth="12.5703125" defaultRowHeight="15" customHeight="1"/>
  <cols>
    <col min="1" max="1" width="4.42578125" customWidth="1"/>
    <col min="2" max="2" width="36.140625" customWidth="1"/>
    <col min="3" max="3" width="4" customWidth="1"/>
    <col min="4" max="4" width="45.42578125" customWidth="1"/>
    <col min="5" max="6" width="3.85546875" customWidth="1"/>
    <col min="7" max="26" width="8.5703125" customWidth="1"/>
  </cols>
  <sheetData>
    <row r="1" spans="1:26" ht="12.75" customHeight="1">
      <c r="A1" s="375" t="s">
        <v>0</v>
      </c>
      <c r="B1" s="376"/>
      <c r="C1" s="376"/>
      <c r="D1" s="377"/>
      <c r="E1" s="1"/>
      <c r="F1" s="1"/>
      <c r="G1" s="1"/>
      <c r="H1" s="1"/>
      <c r="I1" s="1"/>
      <c r="J1" s="1"/>
      <c r="K1" s="1"/>
      <c r="L1" s="1"/>
      <c r="M1" s="1"/>
      <c r="N1" s="1"/>
      <c r="O1" s="1"/>
      <c r="P1" s="1"/>
      <c r="Q1" s="1"/>
      <c r="R1" s="1"/>
      <c r="S1" s="1"/>
      <c r="T1" s="1"/>
      <c r="U1" s="1"/>
      <c r="V1" s="1"/>
      <c r="W1" s="1"/>
      <c r="X1" s="1"/>
      <c r="Y1" s="1"/>
      <c r="Z1" s="1"/>
    </row>
    <row r="2" spans="1:26" ht="12.75" customHeight="1">
      <c r="A2" s="2"/>
      <c r="B2" s="1"/>
      <c r="C2" s="378"/>
      <c r="D2" s="379"/>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6"/>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80" t="s">
        <v>11</v>
      </c>
      <c r="C13" s="9"/>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79"/>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81"/>
      <c r="C17" s="382"/>
      <c r="D17" s="38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78" t="s">
        <v>16</v>
      </c>
      <c r="C19" s="379"/>
      <c r="D19" s="379"/>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84"/>
      <c r="C20" s="382"/>
      <c r="D20" s="383"/>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60" t="s">
        <v>1155</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60" t="s">
        <v>1156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60" t="s">
        <v>1157</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260"/>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260"/>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60" t="s">
        <v>1158</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61" t="s">
        <v>1159</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60" t="s">
        <v>1160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260"/>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60" t="s">
        <v>1161</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60" t="s">
        <v>1157</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60" t="s">
        <v>1162</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61" t="s">
        <v>1163</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78" t="s">
        <v>28</v>
      </c>
      <c r="C36" s="379"/>
      <c r="D36" s="379"/>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85" t="s">
        <v>1164</v>
      </c>
      <c r="C37" s="372"/>
      <c r="D37" s="372"/>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86" t="s">
        <v>29</v>
      </c>
      <c r="C38" s="387"/>
      <c r="D38" s="387"/>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74"/>
      <c r="C39" s="372"/>
      <c r="D39" s="372"/>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88" t="s">
        <v>31</v>
      </c>
      <c r="C41" s="379"/>
      <c r="D41" s="379"/>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t="s">
        <v>1165</v>
      </c>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1165</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1165</v>
      </c>
      <c r="B55" s="20" t="s">
        <v>42</v>
      </c>
      <c r="C55" s="21"/>
      <c r="D55" s="389"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79"/>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79"/>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71"/>
      <c r="C61" s="372"/>
      <c r="D61" s="372"/>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73"/>
      <c r="C64" s="372"/>
      <c r="D64" s="372"/>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1165</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1165</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1165</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1165</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1165</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1165</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74"/>
      <c r="C83" s="372"/>
      <c r="D83" s="372"/>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29" r:id="rId1" xr:uid="{F5B43DFA-303E-44BC-8A8C-44AA4715BC0D}"/>
    <hyperlink ref="D35" r:id="rId2" xr:uid="{C0C5E89D-8364-471E-B1C3-01B2E079F576}"/>
    <hyperlink ref="B37" r:id="rId3" xr:uid="{F2E85793-CAAB-424D-90AD-B4C679CBAB61}"/>
  </hyperlinks>
  <pageMargins left="0.75" right="0.75" top="1" bottom="1" header="0" footer="0"/>
  <pageSetup scale="75" orientation="portrait" r:id="rId4"/>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topLeftCell="A11" workbookViewId="0">
      <selection activeCell="K90" sqref="K90"/>
    </sheetView>
  </sheetViews>
  <sheetFormatPr defaultColWidth="12.5703125" defaultRowHeight="15" customHeight="1"/>
  <cols>
    <col min="1" max="1" width="3.85546875" customWidth="1"/>
    <col min="2" max="2" width="42" customWidth="1"/>
    <col min="3" max="3" width="20.140625" customWidth="1"/>
    <col min="4" max="5" width="15.42578125" customWidth="1"/>
    <col min="6" max="6" width="19.85546875" customWidth="1"/>
    <col min="7" max="26" width="8.5703125" customWidth="1"/>
  </cols>
  <sheetData>
    <row r="1" spans="1:26" ht="12.75" customHeight="1">
      <c r="A1" s="512" t="s">
        <v>872</v>
      </c>
      <c r="B1" s="376"/>
      <c r="C1" s="376"/>
      <c r="D1" s="376"/>
      <c r="E1" s="376"/>
      <c r="F1" s="37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4" t="s">
        <v>873</v>
      </c>
      <c r="B3" s="228" t="s">
        <v>874</v>
      </c>
      <c r="C3" s="1"/>
      <c r="D3" s="1"/>
      <c r="E3" s="1"/>
      <c r="F3" s="1"/>
      <c r="G3" s="1"/>
      <c r="H3" s="1"/>
      <c r="I3" s="1"/>
      <c r="J3" s="1"/>
      <c r="K3" s="1"/>
      <c r="L3" s="1"/>
      <c r="M3" s="1"/>
      <c r="N3" s="1"/>
      <c r="O3" s="1"/>
      <c r="P3" s="1"/>
      <c r="Q3" s="1"/>
      <c r="R3" s="1"/>
      <c r="S3" s="1"/>
      <c r="T3" s="1"/>
      <c r="U3" s="1"/>
      <c r="V3" s="1"/>
      <c r="W3" s="1"/>
      <c r="X3" s="1"/>
      <c r="Y3" s="1"/>
      <c r="Z3" s="1"/>
    </row>
    <row r="4" spans="1:26" ht="72" customHeight="1">
      <c r="A4" s="83"/>
      <c r="B4" s="404" t="s">
        <v>875</v>
      </c>
      <c r="C4" s="372"/>
      <c r="D4" s="372"/>
      <c r="E4" s="372"/>
      <c r="F4" s="372"/>
      <c r="G4" s="31"/>
      <c r="H4" s="31"/>
      <c r="I4" s="31"/>
      <c r="J4" s="31"/>
      <c r="K4" s="31"/>
      <c r="L4" s="31"/>
      <c r="M4" s="31"/>
      <c r="N4" s="31"/>
      <c r="O4" s="31"/>
      <c r="P4" s="31"/>
      <c r="Q4" s="31"/>
      <c r="R4" s="31"/>
      <c r="S4" s="31"/>
      <c r="T4" s="31"/>
      <c r="U4" s="31"/>
      <c r="V4" s="31"/>
      <c r="W4" s="31"/>
      <c r="X4" s="31"/>
      <c r="Y4" s="31"/>
      <c r="Z4" s="31"/>
    </row>
    <row r="5" spans="1:26" ht="39" customHeight="1">
      <c r="A5" s="74"/>
      <c r="B5" s="132" t="s">
        <v>876</v>
      </c>
      <c r="C5" s="132" t="s">
        <v>877</v>
      </c>
      <c r="D5" s="132" t="s">
        <v>54</v>
      </c>
      <c r="E5" s="132" t="s">
        <v>878</v>
      </c>
      <c r="F5" s="132" t="s">
        <v>1135</v>
      </c>
      <c r="G5" s="1"/>
      <c r="H5" s="1"/>
      <c r="I5" s="1"/>
      <c r="J5" s="1"/>
      <c r="K5" s="1"/>
      <c r="L5" s="1"/>
      <c r="M5" s="1"/>
      <c r="N5" s="1"/>
      <c r="O5" s="1"/>
      <c r="P5" s="1"/>
      <c r="Q5" s="1"/>
      <c r="R5" s="1"/>
      <c r="S5" s="1"/>
      <c r="T5" s="1"/>
      <c r="U5" s="1"/>
      <c r="V5" s="1"/>
      <c r="W5" s="1"/>
      <c r="X5" s="1"/>
      <c r="Y5" s="1"/>
      <c r="Z5" s="1"/>
    </row>
    <row r="6" spans="1:26" ht="12.75" customHeight="1">
      <c r="A6" s="74"/>
      <c r="B6" s="239" t="s">
        <v>879</v>
      </c>
      <c r="C6" s="240"/>
      <c r="D6" s="240"/>
      <c r="E6" s="297">
        <v>0.10417999999999999</v>
      </c>
      <c r="F6" s="241" t="s">
        <v>880</v>
      </c>
      <c r="G6" s="1"/>
      <c r="H6" s="1"/>
      <c r="I6" s="1"/>
      <c r="J6" s="1"/>
      <c r="K6" s="1"/>
      <c r="L6" s="1"/>
      <c r="M6" s="1"/>
      <c r="N6" s="1"/>
      <c r="O6" s="1"/>
      <c r="P6" s="1"/>
      <c r="Q6" s="1"/>
      <c r="R6" s="1"/>
      <c r="S6" s="1"/>
      <c r="T6" s="1"/>
      <c r="U6" s="1"/>
      <c r="V6" s="1"/>
      <c r="W6" s="1"/>
      <c r="X6" s="1"/>
      <c r="Y6" s="1"/>
      <c r="Z6" s="1"/>
    </row>
    <row r="7" spans="1:26" ht="12.75" customHeight="1">
      <c r="A7" s="74"/>
      <c r="B7" s="242" t="s">
        <v>881</v>
      </c>
      <c r="C7" s="243"/>
      <c r="D7" s="243"/>
      <c r="E7" s="298">
        <v>2.4989999999999998E-2</v>
      </c>
      <c r="F7" s="244" t="s">
        <v>882</v>
      </c>
      <c r="G7" s="1"/>
      <c r="H7" s="1"/>
      <c r="I7" s="1"/>
      <c r="J7" s="1"/>
      <c r="K7" s="1"/>
      <c r="L7" s="1"/>
      <c r="M7" s="1"/>
      <c r="N7" s="1"/>
      <c r="O7" s="1"/>
      <c r="P7" s="1"/>
      <c r="Q7" s="1"/>
      <c r="R7" s="1"/>
      <c r="S7" s="1"/>
      <c r="T7" s="1"/>
      <c r="U7" s="1"/>
      <c r="V7" s="1"/>
      <c r="W7" s="1"/>
      <c r="X7" s="1"/>
      <c r="Y7" s="1"/>
      <c r="Z7" s="1"/>
    </row>
    <row r="8" spans="1:26" ht="12.75" customHeight="1">
      <c r="A8" s="74"/>
      <c r="B8" s="245" t="s">
        <v>883</v>
      </c>
      <c r="C8" s="243"/>
      <c r="D8" s="243"/>
      <c r="E8" s="298">
        <v>2.5260000000000001E-2</v>
      </c>
      <c r="F8" s="244" t="s">
        <v>884</v>
      </c>
      <c r="G8" s="1"/>
      <c r="H8" s="1"/>
      <c r="I8" s="1"/>
      <c r="J8" s="1"/>
      <c r="K8" s="1"/>
      <c r="L8" s="1"/>
      <c r="M8" s="1"/>
      <c r="N8" s="1"/>
      <c r="O8" s="1"/>
      <c r="P8" s="1"/>
      <c r="Q8" s="1"/>
      <c r="R8" s="1"/>
      <c r="S8" s="1"/>
      <c r="T8" s="1"/>
      <c r="U8" s="1"/>
      <c r="V8" s="1"/>
      <c r="W8" s="1"/>
      <c r="X8" s="1"/>
      <c r="Y8" s="1"/>
      <c r="Z8" s="1"/>
    </row>
    <row r="9" spans="1:26" ht="12.75" customHeight="1">
      <c r="A9" s="74"/>
      <c r="B9" s="242" t="s">
        <v>885</v>
      </c>
      <c r="C9" s="243"/>
      <c r="D9" s="243"/>
      <c r="E9" s="298">
        <v>9.7300000000000008E-3</v>
      </c>
      <c r="F9" s="244" t="s">
        <v>886</v>
      </c>
      <c r="G9" s="1"/>
      <c r="H9" s="1"/>
      <c r="I9" s="1"/>
      <c r="J9" s="1"/>
      <c r="K9" s="1"/>
      <c r="L9" s="1"/>
      <c r="M9" s="1"/>
      <c r="N9" s="1"/>
      <c r="O9" s="1"/>
      <c r="P9" s="1"/>
      <c r="Q9" s="1"/>
      <c r="R9" s="1"/>
      <c r="S9" s="1"/>
      <c r="T9" s="1"/>
      <c r="U9" s="1"/>
      <c r="V9" s="1"/>
      <c r="W9" s="1"/>
      <c r="X9" s="1"/>
      <c r="Y9" s="1"/>
      <c r="Z9" s="1"/>
    </row>
    <row r="10" spans="1:26" ht="12.75" customHeight="1">
      <c r="A10" s="74"/>
      <c r="B10" s="245" t="s">
        <v>887</v>
      </c>
      <c r="C10" s="243"/>
      <c r="D10" s="243"/>
      <c r="E10" s="298">
        <v>2.2630000000000001E-2</v>
      </c>
      <c r="F10" s="244" t="s">
        <v>888</v>
      </c>
      <c r="G10" s="1"/>
      <c r="H10" s="1"/>
      <c r="I10" s="1"/>
      <c r="J10" s="1"/>
      <c r="K10" s="1"/>
      <c r="L10" s="1"/>
      <c r="M10" s="1"/>
      <c r="N10" s="1"/>
      <c r="O10" s="1"/>
      <c r="P10" s="1"/>
      <c r="Q10" s="1"/>
      <c r="R10" s="1"/>
      <c r="S10" s="1"/>
      <c r="T10" s="1"/>
      <c r="U10" s="1"/>
      <c r="V10" s="1"/>
      <c r="W10" s="1"/>
      <c r="X10" s="1"/>
      <c r="Y10" s="1"/>
      <c r="Z10" s="1"/>
    </row>
    <row r="11" spans="1:26" ht="12.75" customHeight="1">
      <c r="A11" s="74"/>
      <c r="B11" s="245" t="s">
        <v>889</v>
      </c>
      <c r="C11" s="243"/>
      <c r="D11" s="243"/>
      <c r="E11" s="298"/>
      <c r="F11" s="246">
        <v>10</v>
      </c>
      <c r="G11" s="1"/>
      <c r="H11" s="1"/>
      <c r="I11" s="1"/>
      <c r="J11" s="1"/>
      <c r="K11" s="1"/>
      <c r="L11" s="1"/>
      <c r="M11" s="1"/>
      <c r="N11" s="1"/>
      <c r="O11" s="1"/>
      <c r="P11" s="1"/>
      <c r="Q11" s="1"/>
      <c r="R11" s="1"/>
      <c r="S11" s="1"/>
      <c r="T11" s="1"/>
      <c r="U11" s="1"/>
      <c r="V11" s="1"/>
      <c r="W11" s="1"/>
      <c r="X11" s="1"/>
      <c r="Y11" s="1"/>
      <c r="Z11" s="1"/>
    </row>
    <row r="12" spans="1:26" ht="12.75" customHeight="1">
      <c r="A12" s="74"/>
      <c r="B12" s="245" t="s">
        <v>890</v>
      </c>
      <c r="C12" s="243"/>
      <c r="D12" s="243"/>
      <c r="E12" s="298">
        <v>0.17022000000000001</v>
      </c>
      <c r="F12" s="246">
        <v>11</v>
      </c>
      <c r="G12" s="1"/>
      <c r="H12" s="1"/>
      <c r="I12" s="1"/>
      <c r="J12" s="1"/>
      <c r="K12" s="1"/>
      <c r="L12" s="1"/>
      <c r="M12" s="1"/>
      <c r="N12" s="1"/>
      <c r="O12" s="1"/>
      <c r="P12" s="1"/>
      <c r="Q12" s="1"/>
      <c r="R12" s="1"/>
      <c r="S12" s="1"/>
      <c r="T12" s="1"/>
      <c r="U12" s="1"/>
      <c r="V12" s="1"/>
      <c r="W12" s="1"/>
      <c r="X12" s="1"/>
      <c r="Y12" s="1"/>
      <c r="Z12" s="1"/>
    </row>
    <row r="13" spans="1:26" ht="12.75" customHeight="1">
      <c r="A13" s="74"/>
      <c r="B13" s="245" t="s">
        <v>891</v>
      </c>
      <c r="C13" s="243"/>
      <c r="D13" s="243"/>
      <c r="E13" s="298"/>
      <c r="F13" s="246">
        <v>12</v>
      </c>
      <c r="G13" s="1"/>
      <c r="H13" s="1"/>
      <c r="I13" s="1"/>
      <c r="J13" s="1"/>
      <c r="K13" s="1"/>
      <c r="L13" s="1"/>
      <c r="M13" s="1"/>
      <c r="N13" s="1"/>
      <c r="O13" s="1"/>
      <c r="P13" s="1"/>
      <c r="Q13" s="1"/>
      <c r="R13" s="1"/>
      <c r="S13" s="1"/>
      <c r="T13" s="1"/>
      <c r="U13" s="1"/>
      <c r="V13" s="1"/>
      <c r="W13" s="1"/>
      <c r="X13" s="1"/>
      <c r="Y13" s="1"/>
      <c r="Z13" s="1"/>
    </row>
    <row r="14" spans="1:26" ht="12.75" customHeight="1">
      <c r="A14" s="74"/>
      <c r="B14" s="245" t="s">
        <v>892</v>
      </c>
      <c r="C14" s="243"/>
      <c r="D14" s="243"/>
      <c r="E14" s="298"/>
      <c r="F14" s="246">
        <v>13</v>
      </c>
      <c r="G14" s="1"/>
      <c r="H14" s="1"/>
      <c r="I14" s="1"/>
      <c r="J14" s="1"/>
      <c r="K14" s="1"/>
      <c r="L14" s="1"/>
      <c r="M14" s="1"/>
      <c r="N14" s="1"/>
      <c r="O14" s="1"/>
      <c r="P14" s="1"/>
      <c r="Q14" s="1"/>
      <c r="R14" s="1"/>
      <c r="S14" s="1"/>
      <c r="T14" s="1"/>
      <c r="U14" s="1"/>
      <c r="V14" s="1"/>
      <c r="W14" s="1"/>
      <c r="X14" s="1"/>
      <c r="Y14" s="1"/>
      <c r="Z14" s="1"/>
    </row>
    <row r="15" spans="1:26" ht="12.75" customHeight="1">
      <c r="A15" s="74"/>
      <c r="B15" s="245" t="s">
        <v>893</v>
      </c>
      <c r="C15" s="243"/>
      <c r="D15" s="243"/>
      <c r="E15" s="298">
        <v>0.13102</v>
      </c>
      <c r="F15" s="246">
        <v>14</v>
      </c>
      <c r="G15" s="1"/>
      <c r="H15" s="1"/>
      <c r="I15" s="1"/>
      <c r="J15" s="1"/>
      <c r="K15" s="1"/>
      <c r="L15" s="1"/>
      <c r="M15" s="1"/>
      <c r="N15" s="1"/>
      <c r="O15" s="1"/>
      <c r="P15" s="1"/>
      <c r="Q15" s="1"/>
      <c r="R15" s="1"/>
      <c r="S15" s="1"/>
      <c r="T15" s="1"/>
      <c r="U15" s="1"/>
      <c r="V15" s="1"/>
      <c r="W15" s="1"/>
      <c r="X15" s="1"/>
      <c r="Y15" s="1"/>
      <c r="Z15" s="1"/>
    </row>
    <row r="16" spans="1:26" ht="12.75" customHeight="1">
      <c r="A16" s="74"/>
      <c r="B16" s="245" t="s">
        <v>894</v>
      </c>
      <c r="C16" s="243"/>
      <c r="D16" s="243"/>
      <c r="E16" s="298"/>
      <c r="F16" s="246">
        <v>15</v>
      </c>
      <c r="G16" s="1"/>
      <c r="H16" s="1"/>
      <c r="I16" s="1"/>
      <c r="J16" s="1"/>
      <c r="K16" s="1"/>
      <c r="L16" s="1"/>
      <c r="M16" s="1"/>
      <c r="N16" s="1"/>
      <c r="O16" s="1"/>
      <c r="P16" s="1"/>
      <c r="Q16" s="1"/>
      <c r="R16" s="1"/>
      <c r="S16" s="1"/>
      <c r="T16" s="1"/>
      <c r="U16" s="1"/>
      <c r="V16" s="1"/>
      <c r="W16" s="1"/>
      <c r="X16" s="1"/>
      <c r="Y16" s="1"/>
      <c r="Z16" s="1"/>
    </row>
    <row r="17" spans="1:26" ht="12.75" customHeight="1">
      <c r="A17" s="74"/>
      <c r="B17" s="242" t="s">
        <v>895</v>
      </c>
      <c r="C17" s="243"/>
      <c r="D17" s="243"/>
      <c r="E17" s="298">
        <v>8.9499999999999996E-3</v>
      </c>
      <c r="F17" s="246">
        <v>16</v>
      </c>
      <c r="G17" s="1"/>
      <c r="H17" s="1"/>
      <c r="I17" s="1"/>
      <c r="J17" s="1"/>
      <c r="K17" s="1"/>
      <c r="L17" s="1"/>
      <c r="M17" s="1"/>
      <c r="N17" s="1"/>
      <c r="O17" s="1"/>
      <c r="P17" s="1"/>
      <c r="Q17" s="1"/>
      <c r="R17" s="1"/>
      <c r="S17" s="1"/>
      <c r="T17" s="1"/>
      <c r="U17" s="1"/>
      <c r="V17" s="1"/>
      <c r="W17" s="1"/>
      <c r="X17" s="1"/>
      <c r="Y17" s="1"/>
      <c r="Z17" s="1"/>
    </row>
    <row r="18" spans="1:26" ht="12.75" customHeight="1">
      <c r="A18" s="74"/>
      <c r="B18" s="245" t="s">
        <v>896</v>
      </c>
      <c r="C18" s="243"/>
      <c r="D18" s="243"/>
      <c r="E18" s="298">
        <v>2.2630000000000001E-2</v>
      </c>
      <c r="F18" s="246">
        <v>19</v>
      </c>
      <c r="G18" s="1"/>
      <c r="H18" s="1"/>
      <c r="I18" s="1"/>
      <c r="J18" s="1"/>
      <c r="K18" s="1"/>
      <c r="L18" s="1"/>
      <c r="M18" s="1"/>
      <c r="N18" s="1"/>
      <c r="O18" s="1"/>
      <c r="P18" s="1"/>
      <c r="Q18" s="1"/>
      <c r="R18" s="1"/>
      <c r="S18" s="1"/>
      <c r="T18" s="1"/>
      <c r="U18" s="1"/>
      <c r="V18" s="1"/>
      <c r="W18" s="1"/>
      <c r="X18" s="1"/>
      <c r="Y18" s="1"/>
      <c r="Z18" s="1"/>
    </row>
    <row r="19" spans="1:26" ht="12.75" customHeight="1">
      <c r="A19" s="74"/>
      <c r="B19" s="245" t="s">
        <v>897</v>
      </c>
      <c r="C19" s="243"/>
      <c r="D19" s="243"/>
      <c r="E19" s="298"/>
      <c r="F19" s="246">
        <v>22</v>
      </c>
      <c r="G19" s="1"/>
      <c r="H19" s="1"/>
      <c r="I19" s="1"/>
      <c r="J19" s="1"/>
      <c r="K19" s="1"/>
      <c r="L19" s="1"/>
      <c r="M19" s="1"/>
      <c r="N19" s="1"/>
      <c r="O19" s="1"/>
      <c r="P19" s="1"/>
      <c r="Q19" s="1"/>
      <c r="R19" s="1"/>
      <c r="S19" s="1"/>
      <c r="T19" s="1"/>
      <c r="U19" s="1"/>
      <c r="V19" s="1"/>
      <c r="W19" s="1"/>
      <c r="X19" s="1"/>
      <c r="Y19" s="1"/>
      <c r="Z19" s="1"/>
    </row>
    <row r="20" spans="1:26" ht="12.75" customHeight="1">
      <c r="A20" s="74"/>
      <c r="B20" s="245" t="s">
        <v>208</v>
      </c>
      <c r="C20" s="243"/>
      <c r="D20" s="243"/>
      <c r="E20" s="298">
        <v>0.01</v>
      </c>
      <c r="F20" s="246">
        <v>23</v>
      </c>
      <c r="G20" s="1"/>
      <c r="H20" s="1"/>
      <c r="I20" s="1"/>
      <c r="J20" s="1"/>
      <c r="K20" s="1"/>
      <c r="L20" s="1"/>
      <c r="M20" s="1"/>
      <c r="N20" s="1"/>
      <c r="O20" s="1"/>
      <c r="P20" s="1"/>
      <c r="Q20" s="1"/>
      <c r="R20" s="1"/>
      <c r="S20" s="1"/>
      <c r="T20" s="1"/>
      <c r="U20" s="1"/>
      <c r="V20" s="1"/>
      <c r="W20" s="1"/>
      <c r="X20" s="1"/>
      <c r="Y20" s="1"/>
      <c r="Z20" s="1"/>
    </row>
    <row r="21" spans="1:26" ht="12.75" customHeight="1">
      <c r="A21" s="74"/>
      <c r="B21" s="245" t="s">
        <v>898</v>
      </c>
      <c r="C21" s="243"/>
      <c r="D21" s="243"/>
      <c r="E21" s="298">
        <v>4.2100000000000002E-3</v>
      </c>
      <c r="F21" s="246">
        <v>24</v>
      </c>
      <c r="G21" s="1"/>
      <c r="H21" s="1"/>
      <c r="I21" s="1"/>
      <c r="J21" s="1"/>
      <c r="K21" s="1"/>
      <c r="L21" s="1"/>
      <c r="M21" s="1"/>
      <c r="N21" s="1"/>
      <c r="O21" s="1"/>
      <c r="P21" s="1"/>
      <c r="Q21" s="1"/>
      <c r="R21" s="1"/>
      <c r="S21" s="1"/>
      <c r="T21" s="1"/>
      <c r="U21" s="1"/>
      <c r="V21" s="1"/>
      <c r="W21" s="1"/>
      <c r="X21" s="1"/>
      <c r="Y21" s="1"/>
      <c r="Z21" s="1"/>
    </row>
    <row r="22" spans="1:26" ht="12.75" customHeight="1">
      <c r="A22" s="74"/>
      <c r="B22" s="245" t="s">
        <v>899</v>
      </c>
      <c r="C22" s="243"/>
      <c r="D22" s="243"/>
      <c r="E22" s="298"/>
      <c r="F22" s="246">
        <v>25</v>
      </c>
      <c r="G22" s="1"/>
      <c r="H22" s="1"/>
      <c r="I22" s="1"/>
      <c r="J22" s="1"/>
      <c r="K22" s="1"/>
      <c r="L22" s="1"/>
      <c r="M22" s="1"/>
      <c r="N22" s="1"/>
      <c r="O22" s="1"/>
      <c r="P22" s="1"/>
      <c r="Q22" s="1"/>
      <c r="R22" s="1"/>
      <c r="S22" s="1"/>
      <c r="T22" s="1"/>
      <c r="U22" s="1"/>
      <c r="V22" s="1"/>
      <c r="W22" s="1"/>
      <c r="X22" s="1"/>
      <c r="Y22" s="1"/>
      <c r="Z22" s="1"/>
    </row>
    <row r="23" spans="1:26" ht="12.75" customHeight="1">
      <c r="A23" s="74"/>
      <c r="B23" s="245" t="s">
        <v>900</v>
      </c>
      <c r="C23" s="243"/>
      <c r="D23" s="243"/>
      <c r="E23" s="298">
        <v>0.12812000000000001</v>
      </c>
      <c r="F23" s="246">
        <v>26</v>
      </c>
      <c r="G23" s="1"/>
      <c r="H23" s="1"/>
      <c r="I23" s="1"/>
      <c r="J23" s="1"/>
      <c r="K23" s="1"/>
      <c r="L23" s="1"/>
      <c r="M23" s="1"/>
      <c r="N23" s="1"/>
      <c r="O23" s="1"/>
      <c r="P23" s="1"/>
      <c r="Q23" s="1"/>
      <c r="R23" s="1"/>
      <c r="S23" s="1"/>
      <c r="T23" s="1"/>
      <c r="U23" s="1"/>
      <c r="V23" s="1"/>
      <c r="W23" s="1"/>
      <c r="X23" s="1"/>
      <c r="Y23" s="1"/>
      <c r="Z23" s="1"/>
    </row>
    <row r="24" spans="1:26" ht="12.75" customHeight="1">
      <c r="A24" s="74"/>
      <c r="B24" s="245" t="s">
        <v>901</v>
      </c>
      <c r="C24" s="243"/>
      <c r="D24" s="243"/>
      <c r="E24" s="298">
        <v>1.6049999999999998E-2</v>
      </c>
      <c r="F24" s="246">
        <v>27</v>
      </c>
      <c r="G24" s="1"/>
      <c r="H24" s="1"/>
      <c r="I24" s="1"/>
      <c r="J24" s="1"/>
      <c r="K24" s="1"/>
      <c r="L24" s="1"/>
      <c r="M24" s="1"/>
      <c r="N24" s="1"/>
      <c r="O24" s="1"/>
      <c r="P24" s="1"/>
      <c r="Q24" s="1"/>
      <c r="R24" s="1"/>
      <c r="S24" s="1"/>
      <c r="T24" s="1"/>
      <c r="U24" s="1"/>
      <c r="V24" s="1"/>
      <c r="W24" s="1"/>
      <c r="X24" s="1"/>
      <c r="Y24" s="1"/>
      <c r="Z24" s="1"/>
    </row>
    <row r="25" spans="1:26" ht="12.75" customHeight="1">
      <c r="A25" s="74"/>
      <c r="B25" s="245" t="s">
        <v>902</v>
      </c>
      <c r="C25" s="243"/>
      <c r="D25" s="243"/>
      <c r="E25" s="298"/>
      <c r="F25" s="246" t="s">
        <v>903</v>
      </c>
      <c r="G25" s="1"/>
      <c r="H25" s="1"/>
      <c r="I25" s="1"/>
      <c r="J25" s="1"/>
      <c r="K25" s="1"/>
      <c r="L25" s="1"/>
      <c r="M25" s="1"/>
      <c r="N25" s="1"/>
      <c r="O25" s="1"/>
      <c r="P25" s="1"/>
      <c r="Q25" s="1"/>
      <c r="R25" s="1"/>
      <c r="S25" s="1"/>
      <c r="T25" s="1"/>
      <c r="U25" s="1"/>
      <c r="V25" s="1"/>
      <c r="W25" s="1"/>
      <c r="X25" s="1"/>
      <c r="Y25" s="1"/>
      <c r="Z25" s="1"/>
    </row>
    <row r="26" spans="1:26" ht="12.75" customHeight="1">
      <c r="A26" s="74"/>
      <c r="B26" s="245" t="s">
        <v>904</v>
      </c>
      <c r="C26" s="243"/>
      <c r="D26" s="243"/>
      <c r="E26" s="298">
        <v>1.184E-2</v>
      </c>
      <c r="F26" s="246">
        <v>30</v>
      </c>
      <c r="G26" s="1"/>
      <c r="H26" s="1"/>
      <c r="I26" s="1"/>
      <c r="J26" s="1"/>
      <c r="K26" s="1"/>
      <c r="L26" s="1"/>
      <c r="M26" s="1"/>
      <c r="N26" s="1"/>
      <c r="O26" s="1"/>
      <c r="P26" s="1"/>
      <c r="Q26" s="1"/>
      <c r="R26" s="1"/>
      <c r="S26" s="1"/>
      <c r="T26" s="1"/>
      <c r="U26" s="1"/>
      <c r="V26" s="1"/>
      <c r="W26" s="1"/>
      <c r="X26" s="1"/>
      <c r="Y26" s="1"/>
      <c r="Z26" s="1"/>
    </row>
    <row r="27" spans="1:26" ht="12.75" customHeight="1">
      <c r="A27" s="74"/>
      <c r="B27" s="245" t="s">
        <v>905</v>
      </c>
      <c r="C27" s="243"/>
      <c r="D27" s="243"/>
      <c r="E27" s="298"/>
      <c r="F27" s="246">
        <v>31</v>
      </c>
      <c r="G27" s="1"/>
      <c r="H27" s="1"/>
      <c r="I27" s="1"/>
      <c r="J27" s="1"/>
      <c r="K27" s="1"/>
      <c r="L27" s="1"/>
      <c r="M27" s="1"/>
      <c r="N27" s="1"/>
      <c r="O27" s="1"/>
      <c r="P27" s="1"/>
      <c r="Q27" s="1"/>
      <c r="R27" s="1"/>
      <c r="S27" s="1"/>
      <c r="T27" s="1"/>
      <c r="U27" s="1"/>
      <c r="V27" s="1"/>
      <c r="W27" s="1"/>
      <c r="X27" s="1"/>
      <c r="Y27" s="1"/>
      <c r="Z27" s="1"/>
    </row>
    <row r="28" spans="1:26" ht="12.75" customHeight="1">
      <c r="A28" s="74"/>
      <c r="B28" s="245" t="s">
        <v>906</v>
      </c>
      <c r="C28" s="243"/>
      <c r="D28" s="243"/>
      <c r="E28" s="298">
        <v>4.7400000000000003E-3</v>
      </c>
      <c r="F28" s="246">
        <v>38</v>
      </c>
      <c r="G28" s="1"/>
      <c r="H28" s="1"/>
      <c r="I28" s="1"/>
      <c r="J28" s="1"/>
      <c r="K28" s="1"/>
      <c r="L28" s="1"/>
      <c r="M28" s="1"/>
      <c r="N28" s="1"/>
      <c r="O28" s="1"/>
      <c r="P28" s="1"/>
      <c r="Q28" s="1"/>
      <c r="R28" s="1"/>
      <c r="S28" s="1"/>
      <c r="T28" s="1"/>
      <c r="U28" s="1"/>
      <c r="V28" s="1"/>
      <c r="W28" s="1"/>
      <c r="X28" s="1"/>
      <c r="Y28" s="1"/>
      <c r="Z28" s="1"/>
    </row>
    <row r="29" spans="1:26" ht="12.75" customHeight="1">
      <c r="A29" s="74"/>
      <c r="B29" s="245" t="s">
        <v>907</v>
      </c>
      <c r="C29" s="243"/>
      <c r="D29" s="243"/>
      <c r="E29" s="298"/>
      <c r="F29" s="246">
        <v>39</v>
      </c>
      <c r="G29" s="1"/>
      <c r="H29" s="1"/>
      <c r="I29" s="1"/>
      <c r="J29" s="1"/>
      <c r="K29" s="1"/>
      <c r="L29" s="1"/>
      <c r="M29" s="1"/>
      <c r="N29" s="1"/>
      <c r="O29" s="1"/>
      <c r="P29" s="1"/>
      <c r="Q29" s="1"/>
      <c r="R29" s="1"/>
      <c r="S29" s="1"/>
      <c r="T29" s="1"/>
      <c r="U29" s="1"/>
      <c r="V29" s="1"/>
      <c r="W29" s="1"/>
      <c r="X29" s="1"/>
      <c r="Y29" s="1"/>
      <c r="Z29" s="1"/>
    </row>
    <row r="30" spans="1:26" ht="12.75" customHeight="1">
      <c r="A30" s="74"/>
      <c r="B30" s="245" t="s">
        <v>908</v>
      </c>
      <c r="C30" s="243"/>
      <c r="D30" s="243"/>
      <c r="E30" s="298">
        <v>2.7099999999999999E-2</v>
      </c>
      <c r="F30" s="246">
        <v>40</v>
      </c>
      <c r="G30" s="1"/>
      <c r="H30" s="1"/>
      <c r="I30" s="1"/>
      <c r="J30" s="1"/>
      <c r="K30" s="1"/>
      <c r="L30" s="1"/>
      <c r="M30" s="1"/>
      <c r="N30" s="1"/>
      <c r="O30" s="1"/>
      <c r="P30" s="1"/>
      <c r="Q30" s="1"/>
      <c r="R30" s="1"/>
      <c r="S30" s="1"/>
      <c r="T30" s="1"/>
      <c r="U30" s="1"/>
      <c r="V30" s="1"/>
      <c r="W30" s="1"/>
      <c r="X30" s="1"/>
      <c r="Y30" s="1"/>
      <c r="Z30" s="1"/>
    </row>
    <row r="31" spans="1:26" ht="12.75" customHeight="1">
      <c r="A31" s="74"/>
      <c r="B31" s="245" t="s">
        <v>909</v>
      </c>
      <c r="C31" s="243"/>
      <c r="D31" s="243"/>
      <c r="E31" s="298"/>
      <c r="F31" s="246">
        <v>41</v>
      </c>
      <c r="G31" s="1"/>
      <c r="H31" s="1"/>
      <c r="I31" s="1"/>
      <c r="J31" s="1"/>
      <c r="K31" s="1"/>
      <c r="L31" s="1"/>
      <c r="M31" s="1"/>
      <c r="N31" s="1"/>
      <c r="O31" s="1"/>
      <c r="P31" s="1"/>
      <c r="Q31" s="1"/>
      <c r="R31" s="1"/>
      <c r="S31" s="1"/>
      <c r="T31" s="1"/>
      <c r="U31" s="1"/>
      <c r="V31" s="1"/>
      <c r="W31" s="1"/>
      <c r="X31" s="1"/>
      <c r="Y31" s="1"/>
      <c r="Z31" s="1"/>
    </row>
    <row r="32" spans="1:26" ht="12.75" customHeight="1">
      <c r="A32" s="74"/>
      <c r="B32" s="245" t="s">
        <v>910</v>
      </c>
      <c r="C32" s="243"/>
      <c r="D32" s="243"/>
      <c r="E32" s="298">
        <v>1.5520000000000001E-2</v>
      </c>
      <c r="F32" s="246">
        <v>42</v>
      </c>
      <c r="G32" s="1"/>
      <c r="H32" s="1"/>
      <c r="I32" s="1"/>
      <c r="J32" s="1"/>
      <c r="K32" s="1"/>
      <c r="L32" s="1"/>
      <c r="M32" s="1"/>
      <c r="N32" s="1"/>
      <c r="O32" s="1"/>
      <c r="P32" s="1"/>
      <c r="Q32" s="1"/>
      <c r="R32" s="1"/>
      <c r="S32" s="1"/>
      <c r="T32" s="1"/>
      <c r="U32" s="1"/>
      <c r="V32" s="1"/>
      <c r="W32" s="1"/>
      <c r="X32" s="1"/>
      <c r="Y32" s="1"/>
      <c r="Z32" s="1"/>
    </row>
    <row r="33" spans="1:26" ht="12.75" customHeight="1">
      <c r="A33" s="74"/>
      <c r="B33" s="247" t="s">
        <v>911</v>
      </c>
      <c r="C33" s="243"/>
      <c r="D33" s="243"/>
      <c r="E33" s="298"/>
      <c r="F33" s="246">
        <v>43</v>
      </c>
      <c r="G33" s="1"/>
      <c r="H33" s="1"/>
      <c r="I33" s="1"/>
      <c r="J33" s="1"/>
      <c r="K33" s="1"/>
      <c r="L33" s="1"/>
      <c r="M33" s="1"/>
      <c r="N33" s="1"/>
      <c r="O33" s="1"/>
      <c r="P33" s="1"/>
      <c r="Q33" s="1"/>
      <c r="R33" s="1"/>
      <c r="S33" s="1"/>
      <c r="T33" s="1"/>
      <c r="U33" s="1"/>
      <c r="V33" s="1"/>
      <c r="W33" s="1"/>
      <c r="X33" s="1"/>
      <c r="Y33" s="1"/>
      <c r="Z33" s="1"/>
    </row>
    <row r="34" spans="1:26" ht="12.75" customHeight="1">
      <c r="A34" s="74"/>
      <c r="B34" s="245" t="s">
        <v>912</v>
      </c>
      <c r="C34" s="243"/>
      <c r="D34" s="243"/>
      <c r="E34" s="298">
        <v>1.763E-2</v>
      </c>
      <c r="F34" s="246">
        <v>44</v>
      </c>
      <c r="G34" s="1"/>
      <c r="H34" s="1"/>
      <c r="I34" s="1"/>
      <c r="J34" s="1"/>
      <c r="K34" s="1"/>
      <c r="L34" s="1"/>
      <c r="M34" s="1"/>
      <c r="N34" s="1"/>
      <c r="O34" s="1"/>
      <c r="P34" s="1"/>
      <c r="Q34" s="1"/>
      <c r="R34" s="1"/>
      <c r="S34" s="1"/>
      <c r="T34" s="1"/>
      <c r="U34" s="1"/>
      <c r="V34" s="1"/>
      <c r="W34" s="1"/>
      <c r="X34" s="1"/>
      <c r="Y34" s="1"/>
      <c r="Z34" s="1"/>
    </row>
    <row r="35" spans="1:26" ht="12.75" customHeight="1">
      <c r="A35" s="74"/>
      <c r="B35" s="245" t="s">
        <v>913</v>
      </c>
      <c r="C35" s="243"/>
      <c r="D35" s="243"/>
      <c r="E35" s="298">
        <v>8.1290000000000001E-2</v>
      </c>
      <c r="F35" s="246">
        <v>45</v>
      </c>
      <c r="G35" s="1"/>
      <c r="H35" s="1"/>
      <c r="I35" s="1"/>
      <c r="J35" s="1"/>
      <c r="K35" s="1"/>
      <c r="L35" s="1"/>
      <c r="M35" s="1"/>
      <c r="N35" s="1"/>
      <c r="O35" s="1"/>
      <c r="P35" s="1"/>
      <c r="Q35" s="1"/>
      <c r="R35" s="1"/>
      <c r="S35" s="1"/>
      <c r="T35" s="1"/>
      <c r="U35" s="1"/>
      <c r="V35" s="1"/>
      <c r="W35" s="1"/>
      <c r="X35" s="1"/>
      <c r="Y35" s="1"/>
      <c r="Z35" s="1"/>
    </row>
    <row r="36" spans="1:26" ht="12.75" customHeight="1">
      <c r="A36" s="74"/>
      <c r="B36" s="245" t="s">
        <v>914</v>
      </c>
      <c r="C36" s="243"/>
      <c r="D36" s="243"/>
      <c r="E36" s="298"/>
      <c r="F36" s="246">
        <v>46</v>
      </c>
      <c r="G36" s="1"/>
      <c r="H36" s="1"/>
      <c r="I36" s="1"/>
      <c r="J36" s="1"/>
      <c r="K36" s="1"/>
      <c r="L36" s="1"/>
      <c r="M36" s="1"/>
      <c r="N36" s="1"/>
      <c r="O36" s="1"/>
      <c r="P36" s="1"/>
      <c r="Q36" s="1"/>
      <c r="R36" s="1"/>
      <c r="S36" s="1"/>
      <c r="T36" s="1"/>
      <c r="U36" s="1"/>
      <c r="V36" s="1"/>
      <c r="W36" s="1"/>
      <c r="X36" s="1"/>
      <c r="Y36" s="1"/>
      <c r="Z36" s="1"/>
    </row>
    <row r="37" spans="1:26" ht="12.75" customHeight="1">
      <c r="A37" s="74"/>
      <c r="B37" s="245" t="s">
        <v>915</v>
      </c>
      <c r="C37" s="243"/>
      <c r="D37" s="243"/>
      <c r="E37" s="298"/>
      <c r="F37" s="246">
        <v>47</v>
      </c>
      <c r="G37" s="1"/>
      <c r="H37" s="1"/>
      <c r="I37" s="1"/>
      <c r="J37" s="1"/>
      <c r="K37" s="1"/>
      <c r="L37" s="1"/>
      <c r="M37" s="1"/>
      <c r="N37" s="1"/>
      <c r="O37" s="1"/>
      <c r="P37" s="1"/>
      <c r="Q37" s="1"/>
      <c r="R37" s="1"/>
      <c r="S37" s="1"/>
      <c r="T37" s="1"/>
      <c r="U37" s="1"/>
      <c r="V37" s="1"/>
      <c r="W37" s="1"/>
      <c r="X37" s="1"/>
      <c r="Y37" s="1"/>
      <c r="Z37" s="1"/>
    </row>
    <row r="38" spans="1:26" ht="12.75" customHeight="1">
      <c r="A38" s="74"/>
      <c r="B38" s="245" t="s">
        <v>916</v>
      </c>
      <c r="C38" s="243"/>
      <c r="D38" s="243"/>
      <c r="E38" s="298"/>
      <c r="F38" s="246">
        <v>48</v>
      </c>
      <c r="G38" s="1"/>
      <c r="H38" s="1"/>
      <c r="I38" s="1"/>
      <c r="J38" s="1"/>
      <c r="K38" s="1"/>
      <c r="L38" s="1"/>
      <c r="M38" s="1"/>
      <c r="N38" s="1"/>
      <c r="O38" s="1"/>
      <c r="P38" s="1"/>
      <c r="Q38" s="1"/>
      <c r="R38" s="1"/>
      <c r="S38" s="1"/>
      <c r="T38" s="1"/>
      <c r="U38" s="1"/>
      <c r="V38" s="1"/>
      <c r="W38" s="1"/>
      <c r="X38" s="1"/>
      <c r="Y38" s="1"/>
      <c r="Z38" s="1"/>
    </row>
    <row r="39" spans="1:26" ht="12.75" customHeight="1">
      <c r="A39" s="74"/>
      <c r="B39" s="245" t="s">
        <v>917</v>
      </c>
      <c r="C39" s="243"/>
      <c r="D39" s="243"/>
      <c r="E39" s="298"/>
      <c r="F39" s="246">
        <v>49</v>
      </c>
      <c r="G39" s="1"/>
      <c r="H39" s="1"/>
      <c r="I39" s="1"/>
      <c r="J39" s="1"/>
      <c r="K39" s="1"/>
      <c r="L39" s="1"/>
      <c r="M39" s="1"/>
      <c r="N39" s="1"/>
      <c r="O39" s="1"/>
      <c r="P39" s="1"/>
      <c r="Q39" s="1"/>
      <c r="R39" s="1"/>
      <c r="S39" s="1"/>
      <c r="T39" s="1"/>
      <c r="U39" s="1"/>
      <c r="V39" s="1"/>
      <c r="W39" s="1"/>
      <c r="X39" s="1"/>
      <c r="Y39" s="1"/>
      <c r="Z39" s="1"/>
    </row>
    <row r="40" spans="1:26" ht="12.75" customHeight="1">
      <c r="A40" s="74"/>
      <c r="B40" s="245" t="s">
        <v>918</v>
      </c>
      <c r="C40" s="243"/>
      <c r="D40" s="243"/>
      <c r="E40" s="298">
        <v>1.447E-2</v>
      </c>
      <c r="F40" s="246">
        <v>50</v>
      </c>
      <c r="G40" s="1"/>
      <c r="H40" s="1"/>
      <c r="I40" s="1"/>
      <c r="J40" s="1"/>
      <c r="K40" s="1"/>
      <c r="L40" s="1"/>
      <c r="M40" s="1"/>
      <c r="N40" s="1"/>
      <c r="O40" s="1"/>
      <c r="P40" s="1"/>
      <c r="Q40" s="1"/>
      <c r="R40" s="1"/>
      <c r="S40" s="1"/>
      <c r="T40" s="1"/>
      <c r="U40" s="1"/>
      <c r="V40" s="1"/>
      <c r="W40" s="1"/>
      <c r="X40" s="1"/>
      <c r="Y40" s="1"/>
      <c r="Z40" s="1"/>
    </row>
    <row r="41" spans="1:26" ht="12.75" customHeight="1">
      <c r="A41" s="74"/>
      <c r="B41" s="245" t="s">
        <v>919</v>
      </c>
      <c r="C41" s="243"/>
      <c r="D41" s="243"/>
      <c r="E41" s="298">
        <v>6.8399999999999997E-3</v>
      </c>
      <c r="F41" s="246">
        <v>51</v>
      </c>
      <c r="G41" s="1"/>
      <c r="H41" s="1"/>
      <c r="I41" s="1"/>
      <c r="J41" s="1"/>
      <c r="K41" s="1"/>
      <c r="L41" s="1"/>
      <c r="M41" s="1"/>
      <c r="N41" s="1"/>
      <c r="O41" s="1"/>
      <c r="P41" s="1"/>
      <c r="Q41" s="1"/>
      <c r="R41" s="1"/>
      <c r="S41" s="1"/>
      <c r="T41" s="1"/>
      <c r="U41" s="1"/>
      <c r="V41" s="1"/>
      <c r="W41" s="1"/>
      <c r="X41" s="1"/>
      <c r="Y41" s="1"/>
      <c r="Z41" s="1"/>
    </row>
    <row r="42" spans="1:26" ht="12.75" customHeight="1">
      <c r="A42" s="74"/>
      <c r="B42" s="245" t="s">
        <v>920</v>
      </c>
      <c r="C42" s="243"/>
      <c r="D42" s="243"/>
      <c r="E42" s="298">
        <v>0.13417999999999999</v>
      </c>
      <c r="F42" s="246">
        <v>52</v>
      </c>
      <c r="G42" s="1"/>
      <c r="H42" s="1"/>
      <c r="I42" s="1"/>
      <c r="J42" s="1"/>
      <c r="K42" s="1"/>
      <c r="L42" s="1"/>
      <c r="M42" s="1"/>
      <c r="N42" s="1"/>
      <c r="O42" s="1"/>
      <c r="P42" s="1"/>
      <c r="Q42" s="1"/>
      <c r="R42" s="1"/>
      <c r="S42" s="1"/>
      <c r="T42" s="1"/>
      <c r="U42" s="1"/>
      <c r="V42" s="1"/>
      <c r="W42" s="1"/>
      <c r="X42" s="1"/>
      <c r="Y42" s="1"/>
      <c r="Z42" s="1"/>
    </row>
    <row r="43" spans="1:26" ht="12.75" customHeight="1">
      <c r="A43" s="74"/>
      <c r="B43" s="245" t="s">
        <v>214</v>
      </c>
      <c r="C43" s="243"/>
      <c r="D43" s="243"/>
      <c r="E43" s="298">
        <v>8.4200000000000004E-3</v>
      </c>
      <c r="F43" s="246">
        <v>54</v>
      </c>
      <c r="G43" s="1"/>
      <c r="H43" s="1"/>
      <c r="I43" s="1"/>
      <c r="J43" s="1"/>
      <c r="K43" s="1"/>
      <c r="L43" s="1"/>
      <c r="M43" s="1"/>
      <c r="N43" s="1"/>
      <c r="O43" s="1"/>
      <c r="P43" s="1"/>
      <c r="Q43" s="1"/>
      <c r="R43" s="1"/>
      <c r="S43" s="1"/>
      <c r="T43" s="1"/>
      <c r="U43" s="1"/>
      <c r="V43" s="1"/>
      <c r="W43" s="1"/>
      <c r="X43" s="1"/>
      <c r="Y43" s="1"/>
      <c r="Z43" s="1"/>
    </row>
    <row r="44" spans="1:26" ht="12.75" customHeight="1">
      <c r="A44" s="74"/>
      <c r="B44" s="161" t="s">
        <v>921</v>
      </c>
      <c r="C44" s="70"/>
      <c r="D44" s="70"/>
      <c r="E44" s="296"/>
      <c r="F44" s="248"/>
      <c r="G44" s="1"/>
      <c r="H44" s="1"/>
      <c r="I44" s="1"/>
      <c r="J44" s="1"/>
      <c r="K44" s="1"/>
      <c r="L44" s="1"/>
      <c r="M44" s="1"/>
      <c r="N44" s="1"/>
      <c r="O44" s="1"/>
      <c r="P44" s="1"/>
      <c r="Q44" s="1"/>
      <c r="R44" s="1"/>
      <c r="S44" s="1"/>
      <c r="T44" s="1"/>
      <c r="U44" s="1"/>
      <c r="V44" s="1"/>
      <c r="W44" s="1"/>
      <c r="X44" s="1"/>
      <c r="Y44" s="1"/>
      <c r="Z44" s="1"/>
    </row>
    <row r="45" spans="1:26" ht="12.75" customHeight="1">
      <c r="A45" s="74"/>
      <c r="B45" s="161" t="s">
        <v>922</v>
      </c>
      <c r="C45" s="249">
        <f t="shared" ref="C45:D45" si="0">SUM(C6:C44)</f>
        <v>0</v>
      </c>
      <c r="D45" s="249">
        <f t="shared" si="0"/>
        <v>0</v>
      </c>
      <c r="E45" s="249">
        <f>SUM(E6:E44)</f>
        <v>1.0000200000000001</v>
      </c>
      <c r="F45" s="98"/>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94"/>
  <sheetViews>
    <sheetView showGridLines="0" workbookViewId="0">
      <selection activeCell="K90" sqref="K90"/>
    </sheetView>
  </sheetViews>
  <sheetFormatPr defaultColWidth="12.5703125" defaultRowHeight="12.75"/>
  <cols>
    <col min="1" max="1" width="97.28515625" style="314" customWidth="1"/>
    <col min="2" max="2" width="0.85546875" customWidth="1"/>
    <col min="3" max="6" width="8.5703125" hidden="1" customWidth="1"/>
    <col min="7" max="26" width="8.5703125" customWidth="1"/>
  </cols>
  <sheetData>
    <row r="1" spans="1:26" ht="18">
      <c r="A1" s="250" t="s">
        <v>923</v>
      </c>
      <c r="B1" s="17"/>
      <c r="C1" s="17"/>
      <c r="D1" s="17"/>
      <c r="E1" s="17"/>
      <c r="F1" s="17"/>
      <c r="G1" s="17"/>
      <c r="H1" s="17"/>
      <c r="I1" s="17"/>
      <c r="J1" s="17"/>
      <c r="K1" s="17"/>
      <c r="L1" s="17"/>
      <c r="M1" s="17"/>
      <c r="N1" s="17"/>
      <c r="O1" s="17"/>
      <c r="P1" s="17"/>
      <c r="Q1" s="17"/>
      <c r="R1" s="17"/>
      <c r="S1" s="17"/>
      <c r="T1" s="17"/>
      <c r="U1" s="17"/>
      <c r="V1" s="17"/>
      <c r="W1" s="17"/>
      <c r="X1" s="17"/>
      <c r="Y1" s="17"/>
      <c r="Z1" s="17"/>
    </row>
    <row r="2" spans="1:26">
      <c r="A2" s="304" t="s">
        <v>924</v>
      </c>
      <c r="B2" s="17"/>
      <c r="C2" s="17"/>
      <c r="D2" s="17"/>
      <c r="E2" s="17"/>
      <c r="F2" s="17"/>
      <c r="G2" s="17"/>
      <c r="H2" s="17"/>
      <c r="I2" s="17"/>
      <c r="J2" s="17"/>
      <c r="K2" s="17"/>
      <c r="L2" s="17"/>
      <c r="M2" s="17"/>
      <c r="N2" s="17"/>
      <c r="O2" s="17"/>
      <c r="P2" s="17"/>
      <c r="Q2" s="17"/>
      <c r="R2" s="17"/>
      <c r="S2" s="17"/>
      <c r="T2" s="17"/>
      <c r="U2" s="17"/>
      <c r="V2" s="17"/>
      <c r="W2" s="17"/>
      <c r="X2" s="17"/>
      <c r="Y2" s="17"/>
      <c r="Z2" s="17"/>
    </row>
    <row r="3" spans="1:26">
      <c r="A3" s="305"/>
      <c r="B3" s="17"/>
      <c r="C3" s="17"/>
      <c r="D3" s="17"/>
      <c r="E3" s="17"/>
      <c r="F3" s="17"/>
      <c r="G3" s="17"/>
      <c r="H3" s="17"/>
      <c r="I3" s="17"/>
      <c r="J3" s="17"/>
      <c r="K3" s="17"/>
      <c r="L3" s="17"/>
      <c r="M3" s="17"/>
      <c r="N3" s="17"/>
      <c r="O3" s="17"/>
      <c r="P3" s="17"/>
      <c r="Q3" s="17"/>
      <c r="R3" s="17"/>
      <c r="S3" s="17"/>
      <c r="T3" s="17"/>
      <c r="U3" s="17"/>
      <c r="V3" s="17"/>
      <c r="W3" s="17"/>
      <c r="X3" s="17"/>
      <c r="Y3" s="17"/>
      <c r="Z3" s="17"/>
    </row>
    <row r="4" spans="1:26" ht="24">
      <c r="A4" s="304" t="s">
        <v>925</v>
      </c>
      <c r="B4" s="17"/>
      <c r="C4" s="17"/>
      <c r="D4" s="17"/>
      <c r="E4" s="17"/>
      <c r="F4" s="17"/>
      <c r="G4" s="17"/>
      <c r="H4" s="17"/>
      <c r="I4" s="17"/>
      <c r="J4" s="17"/>
      <c r="K4" s="17"/>
      <c r="L4" s="17"/>
      <c r="M4" s="17"/>
      <c r="N4" s="17"/>
      <c r="O4" s="17"/>
      <c r="P4" s="17"/>
      <c r="Q4" s="17"/>
      <c r="R4" s="17"/>
      <c r="S4" s="17"/>
      <c r="T4" s="17"/>
      <c r="U4" s="17"/>
      <c r="V4" s="17"/>
      <c r="W4" s="17"/>
      <c r="X4" s="17"/>
      <c r="Y4" s="17"/>
      <c r="Z4" s="17"/>
    </row>
    <row r="5" spans="1:26">
      <c r="A5" s="304"/>
      <c r="B5" s="17"/>
      <c r="C5" s="17"/>
      <c r="D5" s="17"/>
      <c r="E5" s="17"/>
      <c r="F5" s="17"/>
      <c r="G5" s="17"/>
      <c r="H5" s="17"/>
      <c r="I5" s="17"/>
      <c r="J5" s="17"/>
      <c r="K5" s="17"/>
      <c r="L5" s="17"/>
      <c r="M5" s="17"/>
      <c r="N5" s="17"/>
      <c r="O5" s="17"/>
      <c r="P5" s="17"/>
      <c r="Q5" s="17"/>
      <c r="R5" s="17"/>
      <c r="S5" s="17"/>
      <c r="T5" s="17"/>
      <c r="U5" s="17"/>
      <c r="V5" s="17"/>
      <c r="W5" s="17"/>
      <c r="X5" s="17"/>
      <c r="Y5" s="17"/>
      <c r="Z5" s="17"/>
    </row>
    <row r="6" spans="1:26" ht="24">
      <c r="A6" s="306" t="s">
        <v>926</v>
      </c>
      <c r="B6" s="17"/>
      <c r="C6" s="17"/>
      <c r="D6" s="17"/>
      <c r="E6" s="17"/>
      <c r="F6" s="17"/>
      <c r="G6" s="17"/>
      <c r="H6" s="17"/>
      <c r="I6" s="17"/>
      <c r="J6" s="17"/>
      <c r="K6" s="17"/>
      <c r="L6" s="17"/>
      <c r="M6" s="17"/>
      <c r="N6" s="17"/>
      <c r="O6" s="17"/>
      <c r="P6" s="17"/>
      <c r="Q6" s="17"/>
      <c r="R6" s="17"/>
      <c r="S6" s="17"/>
      <c r="T6" s="17"/>
      <c r="U6" s="17"/>
      <c r="V6" s="17"/>
      <c r="W6" s="17"/>
      <c r="X6" s="17"/>
      <c r="Y6" s="17"/>
      <c r="Z6" s="17"/>
    </row>
    <row r="7" spans="1:26">
      <c r="A7" s="304"/>
      <c r="B7" s="17"/>
      <c r="C7" s="17"/>
      <c r="D7" s="17"/>
      <c r="E7" s="17"/>
      <c r="F7" s="17"/>
      <c r="G7" s="17"/>
      <c r="H7" s="17"/>
      <c r="I7" s="17"/>
      <c r="J7" s="17"/>
      <c r="K7" s="17"/>
      <c r="L7" s="17"/>
      <c r="M7" s="17"/>
      <c r="N7" s="17"/>
      <c r="O7" s="17"/>
      <c r="P7" s="17"/>
      <c r="Q7" s="17"/>
      <c r="R7" s="17"/>
      <c r="S7" s="17"/>
      <c r="T7" s="17"/>
      <c r="U7" s="17"/>
      <c r="V7" s="17"/>
      <c r="W7" s="17"/>
      <c r="X7" s="17"/>
      <c r="Y7" s="17"/>
      <c r="Z7" s="17"/>
    </row>
    <row r="8" spans="1:26" ht="24">
      <c r="A8" s="303" t="s">
        <v>927</v>
      </c>
      <c r="B8" s="17"/>
      <c r="C8" s="17"/>
      <c r="D8" s="17"/>
      <c r="E8" s="17"/>
      <c r="F8" s="17"/>
      <c r="G8" s="17"/>
      <c r="H8" s="17"/>
      <c r="I8" s="17"/>
      <c r="J8" s="17"/>
      <c r="K8" s="17"/>
      <c r="L8" s="17"/>
      <c r="M8" s="17"/>
      <c r="N8" s="17"/>
      <c r="O8" s="17"/>
      <c r="P8" s="17"/>
      <c r="Q8" s="17"/>
      <c r="R8" s="17"/>
      <c r="S8" s="17"/>
      <c r="T8" s="17"/>
      <c r="U8" s="17"/>
      <c r="V8" s="17"/>
      <c r="W8" s="17"/>
      <c r="X8" s="17"/>
      <c r="Y8" s="17"/>
      <c r="Z8" s="17"/>
    </row>
    <row r="9" spans="1:26" ht="24">
      <c r="A9" s="303" t="s">
        <v>928</v>
      </c>
      <c r="B9" s="17"/>
      <c r="C9" s="17"/>
      <c r="D9" s="17"/>
      <c r="E9" s="17"/>
      <c r="F9" s="17"/>
      <c r="G9" s="17"/>
      <c r="H9" s="17"/>
      <c r="I9" s="17"/>
      <c r="J9" s="17"/>
      <c r="K9" s="17"/>
      <c r="L9" s="17"/>
      <c r="M9" s="17"/>
      <c r="N9" s="17"/>
      <c r="O9" s="17"/>
      <c r="P9" s="17"/>
      <c r="Q9" s="17"/>
      <c r="R9" s="17"/>
      <c r="S9" s="17"/>
      <c r="T9" s="17"/>
      <c r="U9" s="17"/>
      <c r="V9" s="17"/>
      <c r="W9" s="17"/>
      <c r="X9" s="17"/>
      <c r="Y9" s="17"/>
      <c r="Z9" s="17"/>
    </row>
    <row r="10" spans="1:26">
      <c r="A10" s="303" t="s">
        <v>929</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c r="A11" s="303"/>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24">
      <c r="A12" s="303" t="s">
        <v>930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24">
      <c r="A13" s="303" t="s">
        <v>931</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36">
      <c r="A14" s="303" t="s">
        <v>932</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24">
      <c r="A15" s="303" t="s">
        <v>933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24">
      <c r="A16" s="303" t="s">
        <v>934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c r="A17" s="303" t="s">
        <v>935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72">
      <c r="A18" s="303" t="s">
        <v>936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c r="A19" s="303" t="s">
        <v>937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c r="A20" s="303" t="s">
        <v>938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24">
      <c r="A21" s="303" t="s">
        <v>939</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c r="A22" s="303" t="s">
        <v>940</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24">
      <c r="A23" s="307" t="s">
        <v>941</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c r="A24" s="30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48">
      <c r="A25" s="303" t="s">
        <v>942</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c r="A26" s="303" t="s">
        <v>943</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c r="A27" s="303" t="s">
        <v>944</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24">
      <c r="A28" s="303" t="s">
        <v>945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24">
      <c r="A29" s="303" t="s">
        <v>946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24">
      <c r="A30" s="303" t="s">
        <v>947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24">
      <c r="A31" s="303" t="s">
        <v>948</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24">
      <c r="A32" s="303" t="s">
        <v>949</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36">
      <c r="A33" s="303" t="s">
        <v>950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c r="A34" s="303" t="s">
        <v>951</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36">
      <c r="A35" s="303" t="s">
        <v>952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24">
      <c r="A36" s="303" t="s">
        <v>953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24">
      <c r="A37" s="303" t="s">
        <v>954</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24">
      <c r="A38" s="303" t="s">
        <v>955</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24">
      <c r="A39" s="303" t="s">
        <v>956</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24">
      <c r="A40" s="303" t="s">
        <v>957</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36">
      <c r="A41" s="303" t="s">
        <v>958</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24">
      <c r="A42" s="303" t="s">
        <v>959</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24">
      <c r="A43" s="303" t="s">
        <v>960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24">
      <c r="A44" s="303" t="s">
        <v>961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36">
      <c r="A45" s="303" t="s">
        <v>962</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48">
      <c r="A46" s="303" t="s">
        <v>963</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c r="A47" s="303" t="s">
        <v>964</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24">
      <c r="A48" s="303" t="s">
        <v>965</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48">
      <c r="A49" s="307" t="s">
        <v>966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72">
      <c r="A50" s="307" t="s">
        <v>967</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24">
      <c r="A51" s="307" t="s">
        <v>968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c r="A52" s="303" t="s">
        <v>969</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24">
      <c r="A53" s="303" t="s">
        <v>970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36">
      <c r="A54" s="303" t="s">
        <v>971</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24">
      <c r="A55" s="303" t="s">
        <v>972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48">
      <c r="A56" s="303" t="s">
        <v>973</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c r="A57" s="303" t="s">
        <v>974</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24">
      <c r="A58" s="303" t="s">
        <v>975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24">
      <c r="A59" s="303" t="s">
        <v>976</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36">
      <c r="A60" s="303" t="s">
        <v>977</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36">
      <c r="A61" s="303" t="s">
        <v>978</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36">
      <c r="A62" s="303" t="s">
        <v>1106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24">
      <c r="A63" s="303" t="s">
        <v>979</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24">
      <c r="A64" s="303" t="s">
        <v>1107</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24">
      <c r="A65" s="303" t="s">
        <v>980</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24">
      <c r="A66" s="303" t="s">
        <v>981</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48">
      <c r="A67" s="303" t="s">
        <v>982</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c r="A68" s="303" t="s">
        <v>983</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c r="A69" s="303" t="s">
        <v>984</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36">
      <c r="A70" s="303" t="s">
        <v>985</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24">
      <c r="A71" s="303" t="s">
        <v>986</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24">
      <c r="A72" s="303" t="s">
        <v>987</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24">
      <c r="A73" s="303" t="s">
        <v>988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c r="A74" s="303" t="s">
        <v>989</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c r="A75" s="303" t="s">
        <v>1108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24">
      <c r="A76" s="303" t="s">
        <v>990</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24">
      <c r="A77" s="303" t="s">
        <v>991</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24">
      <c r="A78" s="303" t="s">
        <v>992</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c r="A79" s="303"/>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c r="A80" s="303" t="s">
        <v>993</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24">
      <c r="A81" s="303" t="s">
        <v>994</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24">
      <c r="A82" s="303" t="s">
        <v>995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36">
      <c r="A83" s="307" t="s">
        <v>996</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24">
      <c r="A84" s="303" t="s">
        <v>997</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24">
      <c r="A85" s="303" t="s">
        <v>998</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c r="A86" s="305"/>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36">
      <c r="A87" s="307" t="s">
        <v>999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c r="A88" s="30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27">
      <c r="A89" s="309" t="s">
        <v>1000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24">
      <c r="A90" s="303" t="s">
        <v>1109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c r="A91" s="303" t="s">
        <v>1001</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24">
      <c r="A92" s="303" t="s">
        <v>1002</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c r="A93" s="303" t="s">
        <v>1003</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24">
      <c r="A94" s="303" t="s">
        <v>1004</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24">
      <c r="A95" s="303" t="s">
        <v>1005</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48">
      <c r="A96" s="303" t="s">
        <v>1006</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24">
      <c r="A97" s="303" t="s">
        <v>1007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36">
      <c r="A98" s="303" t="s">
        <v>1008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24">
      <c r="A99" s="303" t="s">
        <v>1009</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24">
      <c r="A100" s="303" t="s">
        <v>1010</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c r="A101" s="30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36">
      <c r="A102" s="310" t="s">
        <v>1011</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c r="A103" s="30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36">
      <c r="A104" s="310" t="s">
        <v>1012</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c r="A105" s="31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36">
      <c r="A106" s="310" t="s">
        <v>1013</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c r="A107" s="30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24">
      <c r="A108" s="303" t="s">
        <v>1014</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24">
      <c r="A109" s="303" t="s">
        <v>1015</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36">
      <c r="A110" s="303" t="s">
        <v>1016</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c r="A111" s="303" t="s">
        <v>1017</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24">
      <c r="A112" s="303" t="s">
        <v>1018</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24">
      <c r="A113" s="303" t="s">
        <v>1019</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24">
      <c r="A114" s="303" t="s">
        <v>1020</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24">
      <c r="A115" s="303" t="s">
        <v>1021</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60">
      <c r="A116" s="303" t="s">
        <v>1022</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24">
      <c r="A117" s="303" t="s">
        <v>1023</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24">
      <c r="A118" s="303" t="s">
        <v>1024</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24">
      <c r="A119" s="303" t="s">
        <v>1025</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24">
      <c r="A120" s="303" t="s">
        <v>1026</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24">
      <c r="A121" s="303" t="s">
        <v>1027</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24">
      <c r="A122" s="303" t="s">
        <v>1028</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24">
      <c r="A123" s="303" t="s">
        <v>1029</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c r="A124" s="303" t="s">
        <v>1030</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24">
      <c r="A125" s="303" t="s">
        <v>1031</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48">
      <c r="A126" s="303" t="s">
        <v>1032</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24">
      <c r="A127" s="303" t="s">
        <v>1033</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24">
      <c r="A128" s="303" t="s">
        <v>1034</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24">
      <c r="A129" s="303" t="s">
        <v>1035</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c r="A130" s="30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24">
      <c r="A131" s="303" t="s">
        <v>1036</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24">
      <c r="A132" s="303" t="s">
        <v>1037</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c r="A133" s="303" t="s">
        <v>1038</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c r="A134" s="303" t="s">
        <v>1039</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c r="A135" s="303"/>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24">
      <c r="A136" s="303" t="s">
        <v>1040</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c r="A137" s="30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c r="A138" s="303" t="s">
        <v>1041</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24">
      <c r="A139" s="303" t="s">
        <v>1042</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24">
      <c r="A140" s="303" t="s">
        <v>1043</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24">
      <c r="A141" s="303" t="s">
        <v>1044</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24">
      <c r="A142" s="303" t="s">
        <v>1045</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24">
      <c r="A143" s="303" t="s">
        <v>1046</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c r="A144" s="303" t="s">
        <v>1047</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c r="A145" s="303" t="s">
        <v>1048</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c r="A146" s="303" t="s">
        <v>1049</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24">
      <c r="A147" s="303" t="s">
        <v>1050</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36">
      <c r="A148" s="303" t="s">
        <v>1051</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c r="A149" s="31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c r="A150" s="31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 r="A151" s="313" t="s">
        <v>1052</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c r="A152" s="31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36">
      <c r="A153" s="303" t="s">
        <v>1053</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c r="A154" s="30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24">
      <c r="A155" s="303" t="s">
        <v>1054</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c r="A156" s="30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36">
      <c r="A157" s="303" t="s">
        <v>1055</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c r="A158" s="30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24">
      <c r="A159" s="303" t="s">
        <v>1056</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c r="A160" s="30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c r="A161" s="303" t="s">
        <v>1057</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c r="A162" s="30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24">
      <c r="A163" s="303" t="s">
        <v>1058</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c r="A164" s="30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24">
      <c r="A165" s="303" t="s">
        <v>1059</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c r="A166" s="30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24">
      <c r="A167" s="303" t="s">
        <v>1060</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c r="A168" s="30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48">
      <c r="A169" s="303" t="s">
        <v>1061</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c r="A170" s="30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c r="A171" s="303" t="s">
        <v>639</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c r="A172" s="303"/>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c r="A174" s="305" t="s">
        <v>1062</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c r="A175" s="305" t="s">
        <v>1063</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c r="A176" s="305" t="s">
        <v>1064</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c r="A177" s="305" t="s">
        <v>1065</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c r="A178" s="305" t="s">
        <v>1066</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c r="A179" s="305" t="s">
        <v>1067</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c r="A180" s="305" t="s">
        <v>1068</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c r="A181" s="305" t="s">
        <v>1069</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c r="A182" s="305" t="s">
        <v>1070</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c r="A184" s="30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24">
      <c r="A185" s="303" t="s">
        <v>1071</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c r="A186" s="30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24">
      <c r="A187" s="303" t="s">
        <v>1072</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c r="A188" s="251"/>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c r="A189" s="251"/>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c r="A190" s="251"/>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c r="A191" s="251"/>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c r="A192" s="251"/>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c r="A193" s="251"/>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c r="A194" s="251"/>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9"/>
  <sheetViews>
    <sheetView showGridLines="0" zoomScale="90" zoomScaleNormal="90" workbookViewId="0">
      <selection activeCell="C17" sqref="C17:D17"/>
    </sheetView>
  </sheetViews>
  <sheetFormatPr defaultColWidth="12.5703125" defaultRowHeight="15" customHeight="1"/>
  <cols>
    <col min="1" max="1" width="4.42578125" customWidth="1"/>
    <col min="2" max="2" width="25.140625" customWidth="1"/>
    <col min="3" max="3" width="14.140625" customWidth="1"/>
    <col min="4" max="5" width="14.85546875" customWidth="1"/>
    <col min="6" max="6" width="16.140625" customWidth="1"/>
    <col min="7" max="8" width="15.42578125" customWidth="1"/>
    <col min="9" max="9" width="0.85546875" customWidth="1"/>
    <col min="10" max="28" width="8.5703125" customWidth="1"/>
  </cols>
  <sheetData>
    <row r="1" spans="1:8" ht="12.75" customHeight="1">
      <c r="A1" s="375" t="s">
        <v>67</v>
      </c>
      <c r="B1" s="376"/>
      <c r="C1" s="376"/>
      <c r="D1" s="376"/>
      <c r="E1" s="376"/>
      <c r="F1" s="376"/>
      <c r="G1" s="376"/>
      <c r="H1" s="377"/>
    </row>
    <row r="2" spans="1:8" ht="12.75" customHeight="1">
      <c r="A2" s="2"/>
    </row>
    <row r="3" spans="1:8" ht="14.25" customHeight="1">
      <c r="A3" s="4" t="s">
        <v>68</v>
      </c>
      <c r="B3" s="388" t="s">
        <v>69</v>
      </c>
      <c r="C3" s="379"/>
      <c r="D3" s="379"/>
      <c r="E3" s="379"/>
      <c r="F3" s="379"/>
      <c r="G3" s="379"/>
      <c r="H3" s="379"/>
    </row>
    <row r="4" spans="1:8" ht="26.25" customHeight="1">
      <c r="A4" s="4"/>
      <c r="B4" s="392" t="s">
        <v>1120</v>
      </c>
      <c r="C4" s="379"/>
      <c r="D4" s="379"/>
      <c r="E4" s="379"/>
      <c r="F4" s="379"/>
      <c r="G4" s="379"/>
      <c r="H4" s="379"/>
    </row>
    <row r="5" spans="1:8" ht="13.5" customHeight="1">
      <c r="A5" s="4"/>
      <c r="B5" s="393" t="s">
        <v>70</v>
      </c>
      <c r="C5" s="379"/>
      <c r="D5" s="379"/>
      <c r="E5" s="379"/>
      <c r="F5" s="379"/>
      <c r="G5" s="379"/>
      <c r="H5" s="379"/>
    </row>
    <row r="6" spans="1:8" ht="13.5" customHeight="1">
      <c r="A6" s="4"/>
      <c r="B6" s="405" t="s">
        <v>71</v>
      </c>
      <c r="C6" s="379"/>
      <c r="D6" s="379"/>
      <c r="E6" s="379"/>
      <c r="F6" s="379"/>
      <c r="G6" s="379"/>
      <c r="H6" s="379"/>
    </row>
    <row r="7" spans="1:8" ht="14.25" customHeight="1">
      <c r="A7" s="4"/>
      <c r="B7" s="393" t="s">
        <v>72</v>
      </c>
      <c r="C7" s="379"/>
      <c r="D7" s="379"/>
      <c r="E7" s="379"/>
      <c r="F7" s="379"/>
      <c r="G7" s="379"/>
      <c r="H7" s="379"/>
    </row>
    <row r="8" spans="1:8" ht="18" customHeight="1">
      <c r="A8" s="4"/>
      <c r="B8" s="393" t="s">
        <v>73</v>
      </c>
      <c r="C8" s="379"/>
      <c r="D8" s="379"/>
      <c r="E8" s="379"/>
      <c r="F8" s="379"/>
      <c r="G8" s="379"/>
      <c r="H8" s="379"/>
    </row>
    <row r="9" spans="1:8" ht="12.75" customHeight="1">
      <c r="A9" s="4"/>
      <c r="B9" s="411"/>
      <c r="C9" s="410" t="s">
        <v>74</v>
      </c>
      <c r="D9" s="382"/>
      <c r="E9" s="383"/>
      <c r="F9" s="410" t="s">
        <v>75</v>
      </c>
      <c r="G9" s="382"/>
      <c r="H9" s="383"/>
    </row>
    <row r="10" spans="1:8" ht="12.75" customHeight="1">
      <c r="A10" s="4"/>
      <c r="B10" s="396"/>
      <c r="C10" s="33" t="s">
        <v>76</v>
      </c>
      <c r="D10" s="34" t="s">
        <v>77</v>
      </c>
      <c r="E10" s="35" t="s">
        <v>78</v>
      </c>
      <c r="F10" s="33" t="s">
        <v>76</v>
      </c>
      <c r="G10" s="34" t="s">
        <v>77</v>
      </c>
      <c r="H10" s="35" t="s">
        <v>78</v>
      </c>
    </row>
    <row r="11" spans="1:8" ht="12.75" customHeight="1">
      <c r="A11" s="4"/>
      <c r="B11" s="36" t="s">
        <v>79</v>
      </c>
      <c r="C11" s="37"/>
      <c r="D11" s="37"/>
      <c r="E11" s="37"/>
      <c r="F11" s="349"/>
      <c r="G11" s="349"/>
      <c r="H11" s="349"/>
    </row>
    <row r="12" spans="1:8" ht="22.5" customHeight="1">
      <c r="A12" s="4"/>
      <c r="B12" s="38" t="s">
        <v>1139</v>
      </c>
      <c r="C12" s="340">
        <v>1570</v>
      </c>
      <c r="D12" s="341">
        <v>1921</v>
      </c>
      <c r="E12" s="344">
        <v>0</v>
      </c>
      <c r="F12" s="344">
        <f t="shared" ref="F12:H12" si="0">SUM(F10:F11)</f>
        <v>0</v>
      </c>
      <c r="G12" s="344">
        <f t="shared" si="0"/>
        <v>0</v>
      </c>
      <c r="H12" s="344">
        <f t="shared" si="0"/>
        <v>0</v>
      </c>
    </row>
    <row r="13" spans="1:8" ht="12.75" customHeight="1">
      <c r="A13" s="4"/>
      <c r="B13" s="39" t="s">
        <v>80</v>
      </c>
      <c r="C13" s="341">
        <v>19</v>
      </c>
      <c r="D13" s="341">
        <v>24</v>
      </c>
      <c r="E13" s="344">
        <v>0</v>
      </c>
      <c r="F13" s="347">
        <v>1</v>
      </c>
      <c r="G13" s="347">
        <v>0</v>
      </c>
      <c r="H13" s="347">
        <v>0</v>
      </c>
    </row>
    <row r="14" spans="1:8" ht="12.75" customHeight="1">
      <c r="A14" s="4"/>
      <c r="B14" s="39" t="s">
        <v>81</v>
      </c>
      <c r="C14" s="341">
        <v>5378</v>
      </c>
      <c r="D14" s="341">
        <v>6473</v>
      </c>
      <c r="E14" s="344">
        <v>0</v>
      </c>
      <c r="F14" s="347">
        <v>27</v>
      </c>
      <c r="G14" s="347">
        <v>17</v>
      </c>
      <c r="H14" s="347">
        <v>0</v>
      </c>
    </row>
    <row r="15" spans="1:8" ht="12.75" customHeight="1">
      <c r="A15" s="4"/>
      <c r="B15" s="40" t="s">
        <v>82</v>
      </c>
      <c r="C15" s="342">
        <f t="shared" ref="C15:H15" si="1">SUM(C12:C14)</f>
        <v>6967</v>
      </c>
      <c r="D15" s="342">
        <f t="shared" si="1"/>
        <v>8418</v>
      </c>
      <c r="E15" s="345">
        <f t="shared" si="1"/>
        <v>0</v>
      </c>
      <c r="F15" s="327">
        <f t="shared" si="1"/>
        <v>28</v>
      </c>
      <c r="G15" s="327">
        <f t="shared" si="1"/>
        <v>17</v>
      </c>
      <c r="H15" s="327">
        <f t="shared" si="1"/>
        <v>0</v>
      </c>
    </row>
    <row r="16" spans="1:8" ht="12.75" customHeight="1">
      <c r="A16" s="4"/>
      <c r="B16" s="38" t="s">
        <v>83</v>
      </c>
      <c r="C16" s="341">
        <v>166</v>
      </c>
      <c r="D16" s="341">
        <v>136</v>
      </c>
      <c r="E16" s="344">
        <v>0</v>
      </c>
      <c r="F16" s="347">
        <v>1</v>
      </c>
      <c r="G16" s="347">
        <v>2</v>
      </c>
      <c r="H16" s="347">
        <v>0</v>
      </c>
    </row>
    <row r="17" spans="1:8" ht="12.75" customHeight="1">
      <c r="A17" s="4"/>
      <c r="B17" s="40" t="s">
        <v>84</v>
      </c>
      <c r="C17" s="342">
        <f t="shared" ref="C17:H17" si="2">SUM(C15:C16)</f>
        <v>7133</v>
      </c>
      <c r="D17" s="342">
        <f t="shared" si="2"/>
        <v>8554</v>
      </c>
      <c r="E17" s="345">
        <f t="shared" si="2"/>
        <v>0</v>
      </c>
      <c r="F17" s="327">
        <f t="shared" si="2"/>
        <v>29</v>
      </c>
      <c r="G17" s="327">
        <f t="shared" si="2"/>
        <v>19</v>
      </c>
      <c r="H17" s="327">
        <f t="shared" si="2"/>
        <v>0</v>
      </c>
    </row>
    <row r="18" spans="1:8" ht="12.75" customHeight="1">
      <c r="A18" s="4"/>
      <c r="B18" s="36" t="s">
        <v>85</v>
      </c>
      <c r="C18" s="343"/>
      <c r="D18" s="343"/>
      <c r="E18" s="346"/>
      <c r="F18" s="348"/>
      <c r="G18" s="348"/>
      <c r="H18" s="348"/>
    </row>
    <row r="19" spans="1:8" ht="12.75" customHeight="1">
      <c r="A19" s="4"/>
      <c r="B19" s="39" t="s">
        <v>86</v>
      </c>
      <c r="C19" s="341">
        <v>1625</v>
      </c>
      <c r="D19" s="341">
        <v>1712</v>
      </c>
      <c r="E19" s="345">
        <f t="shared" ref="E19" si="3">SUM(E17:E18)</f>
        <v>0</v>
      </c>
      <c r="F19" s="347">
        <v>72</v>
      </c>
      <c r="G19" s="347">
        <v>62</v>
      </c>
      <c r="H19" s="347">
        <v>0</v>
      </c>
    </row>
    <row r="20" spans="1:8" ht="12.75" customHeight="1">
      <c r="A20" s="4"/>
      <c r="B20" s="39" t="s">
        <v>81</v>
      </c>
      <c r="C20" s="341">
        <v>2998</v>
      </c>
      <c r="D20" s="341">
        <v>2994</v>
      </c>
      <c r="E20" s="345">
        <f t="shared" ref="E20" si="4">SUM(E18:E19)</f>
        <v>0</v>
      </c>
      <c r="F20" s="347">
        <v>307</v>
      </c>
      <c r="G20" s="347">
        <v>275</v>
      </c>
      <c r="H20" s="347">
        <v>0</v>
      </c>
    </row>
    <row r="21" spans="1:8" ht="12.75" customHeight="1">
      <c r="A21" s="4"/>
      <c r="B21" s="38" t="s">
        <v>87</v>
      </c>
      <c r="C21" s="341">
        <v>45</v>
      </c>
      <c r="D21" s="341">
        <v>63</v>
      </c>
      <c r="E21" s="345">
        <f t="shared" ref="E21" si="5">SUM(E19:E20)</f>
        <v>0</v>
      </c>
      <c r="F21" s="347">
        <v>4</v>
      </c>
      <c r="G21" s="347">
        <v>6</v>
      </c>
      <c r="H21" s="347">
        <v>0</v>
      </c>
    </row>
    <row r="22" spans="1:8" ht="12.75" customHeight="1">
      <c r="A22" s="4"/>
      <c r="B22" s="40" t="s">
        <v>88</v>
      </c>
      <c r="C22" s="342">
        <f t="shared" ref="C22:H22" si="6">SUM(C19:C21)</f>
        <v>4668</v>
      </c>
      <c r="D22" s="342">
        <f t="shared" si="6"/>
        <v>4769</v>
      </c>
      <c r="E22" s="345">
        <f t="shared" ref="E22" si="7">SUM(E20:E21)</f>
        <v>0</v>
      </c>
      <c r="F22" s="327">
        <f t="shared" si="6"/>
        <v>383</v>
      </c>
      <c r="G22" s="327">
        <f t="shared" si="6"/>
        <v>343</v>
      </c>
      <c r="H22" s="327">
        <f t="shared" si="6"/>
        <v>0</v>
      </c>
    </row>
    <row r="23" spans="1:8" ht="12.75" customHeight="1">
      <c r="A23" s="4"/>
      <c r="B23" s="40" t="s">
        <v>89</v>
      </c>
      <c r="C23" s="342">
        <f t="shared" ref="C23:H23" si="8">SUM(C17, C22)</f>
        <v>11801</v>
      </c>
      <c r="D23" s="342">
        <f t="shared" si="8"/>
        <v>13323</v>
      </c>
      <c r="E23" s="345">
        <f t="shared" si="8"/>
        <v>0</v>
      </c>
      <c r="F23" s="327">
        <f t="shared" si="8"/>
        <v>412</v>
      </c>
      <c r="G23" s="327">
        <f t="shared" si="8"/>
        <v>362</v>
      </c>
      <c r="H23" s="327">
        <f t="shared" si="8"/>
        <v>0</v>
      </c>
    </row>
    <row r="24" spans="1:8" ht="12.75" customHeight="1">
      <c r="A24" s="4"/>
      <c r="B24" s="42"/>
      <c r="C24" s="43"/>
      <c r="D24" s="44"/>
      <c r="E24" s="44"/>
      <c r="F24" s="44"/>
      <c r="G24" s="44"/>
      <c r="H24" s="44"/>
    </row>
    <row r="25" spans="1:8" ht="12.75" customHeight="1">
      <c r="A25" s="4"/>
      <c r="B25" s="45" t="s">
        <v>90</v>
      </c>
      <c r="C25" s="46">
        <f>SUM(C17:H17)</f>
        <v>15735</v>
      </c>
      <c r="G25" s="47"/>
      <c r="H25" s="47"/>
    </row>
    <row r="26" spans="1:8" ht="12.75" customHeight="1">
      <c r="A26" s="4"/>
      <c r="B26" s="45" t="s">
        <v>91</v>
      </c>
      <c r="C26" s="326">
        <f>SUM(C22:H22)</f>
        <v>10163</v>
      </c>
      <c r="G26" s="47"/>
      <c r="H26" s="47"/>
    </row>
    <row r="27" spans="1:8" ht="12.75" customHeight="1">
      <c r="A27" s="4"/>
      <c r="B27" s="5" t="s">
        <v>92</v>
      </c>
      <c r="C27" s="48">
        <f>SUM(C25:C26)</f>
        <v>25898</v>
      </c>
      <c r="D27" s="5"/>
      <c r="E27" s="5"/>
      <c r="F27" s="5"/>
      <c r="G27" s="49"/>
      <c r="H27" s="49"/>
    </row>
    <row r="28" spans="1:8" ht="22.5" customHeight="1">
      <c r="A28" s="50" t="s">
        <v>93</v>
      </c>
      <c r="B28" s="412" t="s">
        <v>94</v>
      </c>
      <c r="C28" s="379"/>
      <c r="D28" s="379"/>
      <c r="E28" s="379"/>
      <c r="F28" s="379"/>
      <c r="G28" s="379"/>
      <c r="H28" s="379"/>
    </row>
    <row r="29" spans="1:8" ht="27.75" customHeight="1">
      <c r="A29" s="4"/>
      <c r="B29" s="392" t="s">
        <v>1121</v>
      </c>
      <c r="C29" s="379"/>
      <c r="D29" s="379"/>
      <c r="E29" s="379"/>
      <c r="F29" s="379"/>
      <c r="G29" s="379"/>
      <c r="H29" s="379"/>
    </row>
    <row r="30" spans="1:8" ht="15" customHeight="1">
      <c r="A30" s="4"/>
      <c r="B30" s="392" t="s">
        <v>1075</v>
      </c>
      <c r="C30" s="379"/>
      <c r="D30" s="379"/>
      <c r="E30" s="379"/>
      <c r="F30" s="379"/>
      <c r="G30" s="379"/>
      <c r="H30" s="379"/>
    </row>
    <row r="31" spans="1:8" ht="15.75" customHeight="1">
      <c r="A31" s="4"/>
      <c r="B31" s="392" t="s">
        <v>95</v>
      </c>
      <c r="C31" s="379"/>
      <c r="D31" s="379"/>
      <c r="E31" s="379"/>
      <c r="F31" s="379"/>
      <c r="G31" s="379"/>
      <c r="H31" s="379"/>
    </row>
    <row r="32" spans="1:8" ht="38.25" customHeight="1">
      <c r="A32" s="4"/>
      <c r="B32" s="392" t="s">
        <v>96</v>
      </c>
      <c r="C32" s="379"/>
      <c r="D32" s="379"/>
      <c r="E32" s="379"/>
      <c r="F32" s="379"/>
      <c r="G32" s="379"/>
      <c r="H32" s="379"/>
    </row>
    <row r="33" spans="1:8" ht="16.5" customHeight="1">
      <c r="A33" s="4"/>
      <c r="B33" s="392" t="s">
        <v>97</v>
      </c>
      <c r="C33" s="379"/>
      <c r="D33" s="379"/>
      <c r="E33" s="379"/>
      <c r="F33" s="379"/>
      <c r="G33" s="379"/>
      <c r="H33" s="379"/>
    </row>
    <row r="34" spans="1:8" ht="54.75" customHeight="1">
      <c r="A34" s="4"/>
      <c r="B34" s="392" t="s">
        <v>98</v>
      </c>
      <c r="C34" s="379"/>
      <c r="D34" s="379"/>
      <c r="E34" s="379"/>
      <c r="F34" s="379"/>
      <c r="G34" s="379"/>
      <c r="H34" s="379"/>
    </row>
    <row r="35" spans="1:8" ht="35.25" customHeight="1">
      <c r="A35" s="4"/>
      <c r="B35" s="398" t="s">
        <v>99</v>
      </c>
      <c r="C35" s="379"/>
      <c r="D35" s="379"/>
      <c r="E35" s="379"/>
      <c r="F35" s="379"/>
      <c r="G35" s="379"/>
      <c r="H35" s="379"/>
    </row>
    <row r="36" spans="1:8" ht="47.25" customHeight="1">
      <c r="A36" s="4"/>
      <c r="B36" s="392" t="s">
        <v>100</v>
      </c>
      <c r="C36" s="379"/>
      <c r="D36" s="379"/>
      <c r="E36" s="379"/>
      <c r="F36" s="379"/>
      <c r="G36" s="379"/>
      <c r="H36" s="379"/>
    </row>
    <row r="37" spans="1:8" ht="34.5" customHeight="1">
      <c r="A37" s="4"/>
      <c r="B37" s="392" t="s">
        <v>101</v>
      </c>
      <c r="C37" s="379"/>
      <c r="D37" s="379"/>
      <c r="E37" s="379"/>
      <c r="F37" s="379"/>
      <c r="G37" s="379"/>
      <c r="H37" s="379"/>
    </row>
    <row r="38" spans="1:8" ht="64.5" customHeight="1">
      <c r="A38" s="4"/>
      <c r="B38" s="409"/>
      <c r="C38" s="383"/>
      <c r="D38" s="253" t="s">
        <v>102</v>
      </c>
      <c r="E38" s="255" t="s">
        <v>1176</v>
      </c>
      <c r="F38" s="253" t="s">
        <v>103</v>
      </c>
    </row>
    <row r="39" spans="1:8" ht="12.75" customHeight="1">
      <c r="A39" s="4"/>
      <c r="B39" s="413" t="s">
        <v>1076</v>
      </c>
      <c r="C39" s="383"/>
      <c r="D39" s="51">
        <v>336</v>
      </c>
      <c r="E39" s="51">
        <v>1153</v>
      </c>
      <c r="F39" s="51">
        <v>1591</v>
      </c>
    </row>
    <row r="40" spans="1:8" ht="12.75" customHeight="1">
      <c r="A40" s="4"/>
      <c r="B40" s="408" t="s">
        <v>104</v>
      </c>
      <c r="C40" s="383"/>
      <c r="D40" s="51">
        <v>538</v>
      </c>
      <c r="E40" s="51">
        <v>1734</v>
      </c>
      <c r="F40" s="51">
        <v>2311</v>
      </c>
    </row>
    <row r="41" spans="1:8" ht="12.75" customHeight="1">
      <c r="A41" s="4"/>
      <c r="B41" s="406" t="s">
        <v>105</v>
      </c>
      <c r="C41" s="383"/>
      <c r="D41" s="51">
        <v>290</v>
      </c>
      <c r="E41" s="51">
        <v>839</v>
      </c>
      <c r="F41" s="51">
        <v>1150</v>
      </c>
    </row>
    <row r="42" spans="1:8" ht="12.75" customHeight="1">
      <c r="A42" s="4"/>
      <c r="B42" s="406" t="s">
        <v>106</v>
      </c>
      <c r="C42" s="383"/>
      <c r="D42" s="51">
        <v>1071</v>
      </c>
      <c r="E42" s="51">
        <v>4016</v>
      </c>
      <c r="F42" s="51">
        <v>5147</v>
      </c>
    </row>
    <row r="43" spans="1:8" ht="15" customHeight="1">
      <c r="A43" s="4"/>
      <c r="B43" s="406" t="s">
        <v>107</v>
      </c>
      <c r="C43" s="383"/>
      <c r="D43" s="51">
        <v>5</v>
      </c>
      <c r="E43" s="51">
        <v>30</v>
      </c>
      <c r="F43" s="51">
        <v>40</v>
      </c>
    </row>
    <row r="44" spans="1:8" ht="12.75" customHeight="1">
      <c r="A44" s="4"/>
      <c r="B44" s="406" t="s">
        <v>108</v>
      </c>
      <c r="C44" s="383"/>
      <c r="D44" s="51">
        <v>823</v>
      </c>
      <c r="E44" s="51">
        <v>2802</v>
      </c>
      <c r="F44" s="51">
        <v>3670</v>
      </c>
    </row>
    <row r="45" spans="1:8" ht="26.25" customHeight="1">
      <c r="A45" s="4"/>
      <c r="B45" s="406" t="s">
        <v>109</v>
      </c>
      <c r="C45" s="383"/>
      <c r="D45" s="51">
        <v>5</v>
      </c>
      <c r="E45" s="51">
        <v>15</v>
      </c>
      <c r="F45" s="51">
        <v>21</v>
      </c>
    </row>
    <row r="46" spans="1:8" ht="12.75" customHeight="1">
      <c r="A46" s="4"/>
      <c r="B46" s="406" t="s">
        <v>110</v>
      </c>
      <c r="C46" s="383"/>
      <c r="D46" s="51">
        <v>213</v>
      </c>
      <c r="E46" s="51">
        <v>633</v>
      </c>
      <c r="F46" s="51">
        <v>862</v>
      </c>
    </row>
    <row r="47" spans="1:8" ht="12.75" customHeight="1">
      <c r="A47" s="4"/>
      <c r="B47" s="406" t="s">
        <v>111</v>
      </c>
      <c r="C47" s="383"/>
      <c r="D47" s="51">
        <v>210</v>
      </c>
      <c r="E47" s="51">
        <v>717</v>
      </c>
      <c r="F47" s="51">
        <v>943</v>
      </c>
    </row>
    <row r="48" spans="1:8" ht="12.75">
      <c r="A48" s="4"/>
      <c r="B48" s="407" t="s">
        <v>112</v>
      </c>
      <c r="C48" s="383"/>
      <c r="D48" s="52">
        <f>SUM(D39:D47)</f>
        <v>3491</v>
      </c>
      <c r="E48" s="52">
        <f>SUM(E39:E47)</f>
        <v>11939</v>
      </c>
      <c r="F48" s="52">
        <f>SUM(F39:F47)</f>
        <v>15735</v>
      </c>
    </row>
    <row r="49" spans="1:28" ht="12.75" customHeight="1">
      <c r="A49" s="4"/>
      <c r="B49" s="301"/>
      <c r="C49" s="257"/>
      <c r="D49" s="302"/>
      <c r="E49" s="302"/>
      <c r="F49" s="302"/>
    </row>
    <row r="50" spans="1:28" ht="12.75" customHeight="1">
      <c r="A50" s="2"/>
    </row>
    <row r="51" spans="1:28" ht="12.75" customHeight="1">
      <c r="A51" s="2"/>
      <c r="B51" s="53" t="s">
        <v>113</v>
      </c>
    </row>
    <row r="52" spans="1:28" ht="12.75" customHeight="1">
      <c r="A52" s="4" t="s">
        <v>114</v>
      </c>
      <c r="B52" s="5" t="s">
        <v>115</v>
      </c>
      <c r="G52" s="54"/>
      <c r="H52" s="54"/>
    </row>
    <row r="53" spans="1:28" ht="12.75" customHeight="1">
      <c r="A53" s="4"/>
      <c r="B53" s="1" t="s">
        <v>116</v>
      </c>
      <c r="D53" s="55"/>
      <c r="G53" s="54"/>
      <c r="H53" s="54"/>
    </row>
    <row r="54" spans="1:28" ht="12.75" customHeight="1">
      <c r="A54" s="4"/>
      <c r="B54" s="1" t="s">
        <v>117</v>
      </c>
      <c r="D54" s="55"/>
      <c r="G54" s="54"/>
      <c r="H54" s="54"/>
    </row>
    <row r="55" spans="1:28" ht="12.75" customHeight="1">
      <c r="A55" s="4"/>
      <c r="B55" s="1" t="s">
        <v>118</v>
      </c>
      <c r="D55" s="325">
        <v>3800</v>
      </c>
      <c r="G55" s="54"/>
      <c r="H55" s="54"/>
    </row>
    <row r="56" spans="1:28" ht="12.75" customHeight="1">
      <c r="A56" s="4"/>
      <c r="B56" s="1" t="s">
        <v>119</v>
      </c>
      <c r="D56" s="55"/>
      <c r="G56" s="54"/>
      <c r="H56" s="54"/>
    </row>
    <row r="57" spans="1:28" ht="12.75" customHeight="1">
      <c r="A57" s="4"/>
      <c r="B57" s="1" t="s">
        <v>120</v>
      </c>
      <c r="D57" s="325">
        <v>3728</v>
      </c>
      <c r="G57" s="54"/>
      <c r="H57" s="54"/>
    </row>
    <row r="58" spans="1:28" ht="12.75" customHeight="1">
      <c r="A58" s="4"/>
      <c r="B58" s="1" t="s">
        <v>121</v>
      </c>
      <c r="D58" s="55"/>
      <c r="G58" s="54"/>
      <c r="H58" s="54"/>
    </row>
    <row r="59" spans="1:28" ht="12.75" customHeight="1">
      <c r="A59" s="4"/>
      <c r="B59" s="380" t="s">
        <v>122</v>
      </c>
      <c r="C59" s="380"/>
      <c r="D59" s="55">
        <v>512</v>
      </c>
      <c r="G59" s="54"/>
      <c r="H59" s="54"/>
    </row>
    <row r="60" spans="1:28" ht="12.75">
      <c r="A60" s="4"/>
      <c r="B60" s="378" t="s">
        <v>123</v>
      </c>
      <c r="C60" s="378"/>
      <c r="D60" s="55">
        <v>313</v>
      </c>
      <c r="G60" s="54"/>
      <c r="H60" s="54"/>
    </row>
    <row r="61" spans="1:28" ht="12.75" customHeight="1">
      <c r="A61" s="4"/>
      <c r="B61" s="1" t="s">
        <v>124</v>
      </c>
      <c r="D61" s="55"/>
      <c r="G61" s="54"/>
      <c r="H61" s="54"/>
    </row>
    <row r="62" spans="1:28" ht="22.5" customHeight="1">
      <c r="A62" s="2"/>
      <c r="B62" s="56" t="s">
        <v>125</v>
      </c>
      <c r="C62" s="32"/>
      <c r="D62" s="32"/>
      <c r="E62" s="32"/>
      <c r="F62" s="32"/>
      <c r="G62" s="32"/>
      <c r="H62" s="32"/>
      <c r="I62" s="1"/>
      <c r="J62" s="1"/>
      <c r="K62" s="1"/>
      <c r="L62" s="1"/>
      <c r="M62" s="1"/>
      <c r="N62" s="1"/>
      <c r="O62" s="1"/>
      <c r="P62" s="1"/>
      <c r="Q62" s="1"/>
      <c r="R62" s="1"/>
      <c r="S62" s="1"/>
      <c r="T62" s="1"/>
      <c r="U62" s="1"/>
      <c r="V62" s="1"/>
      <c r="W62" s="1"/>
      <c r="X62" s="1"/>
      <c r="Y62" s="1"/>
      <c r="Z62" s="1"/>
      <c r="AA62" s="1"/>
      <c r="AB62" s="1"/>
    </row>
    <row r="63" spans="1:28" ht="24.75" customHeight="1">
      <c r="A63" s="2"/>
      <c r="B63" s="392" t="s">
        <v>126</v>
      </c>
      <c r="C63" s="379"/>
      <c r="D63" s="379"/>
      <c r="E63" s="379"/>
      <c r="F63" s="379"/>
      <c r="G63" s="379"/>
      <c r="H63" s="379"/>
      <c r="I63" s="1"/>
      <c r="J63" s="1"/>
      <c r="K63" s="1"/>
      <c r="L63" s="1"/>
      <c r="M63" s="1"/>
      <c r="N63" s="1"/>
      <c r="O63" s="1"/>
      <c r="P63" s="1"/>
      <c r="Q63" s="1"/>
      <c r="R63" s="1"/>
      <c r="S63" s="1"/>
      <c r="T63" s="1"/>
      <c r="U63" s="1"/>
      <c r="V63" s="1"/>
      <c r="W63" s="1"/>
      <c r="X63" s="1"/>
      <c r="Y63" s="1"/>
      <c r="Z63" s="1"/>
      <c r="AA63" s="1"/>
      <c r="AB63" s="1"/>
    </row>
    <row r="64" spans="1:28" ht="46.5" customHeight="1">
      <c r="A64" s="2"/>
      <c r="B64" s="392" t="s">
        <v>127</v>
      </c>
      <c r="C64" s="379"/>
      <c r="D64" s="379"/>
      <c r="E64" s="379"/>
      <c r="F64" s="379"/>
      <c r="G64" s="379"/>
      <c r="H64" s="379"/>
      <c r="I64" s="1"/>
      <c r="J64" s="1"/>
      <c r="K64" s="1"/>
      <c r="L64" s="1"/>
      <c r="M64" s="1"/>
      <c r="N64" s="1"/>
      <c r="O64" s="1"/>
      <c r="P64" s="1"/>
      <c r="Q64" s="1"/>
      <c r="R64" s="1"/>
      <c r="S64" s="1"/>
      <c r="T64" s="1"/>
      <c r="U64" s="1"/>
      <c r="V64" s="1"/>
      <c r="W64" s="1"/>
      <c r="X64" s="1"/>
      <c r="Y64" s="1"/>
      <c r="Z64" s="1"/>
      <c r="AA64" s="1"/>
      <c r="AB64" s="1"/>
    </row>
    <row r="65" spans="1:28" ht="54.75" customHeight="1">
      <c r="A65" s="2"/>
      <c r="B65" s="392" t="s">
        <v>1136</v>
      </c>
      <c r="C65" s="392"/>
      <c r="D65" s="392"/>
      <c r="E65" s="392"/>
      <c r="F65" s="392"/>
      <c r="G65" s="392"/>
      <c r="H65" s="392"/>
    </row>
    <row r="66" spans="1:28" ht="54.75" customHeight="1">
      <c r="A66" s="2"/>
      <c r="B66" s="392"/>
      <c r="C66" s="392"/>
      <c r="D66" s="392"/>
      <c r="E66" s="392"/>
      <c r="F66" s="392"/>
      <c r="G66" s="392"/>
      <c r="H66" s="392"/>
    </row>
    <row r="67" spans="1:28" ht="41.25" customHeight="1">
      <c r="A67" s="2"/>
      <c r="B67" s="392"/>
      <c r="C67" s="392"/>
      <c r="D67" s="392"/>
      <c r="E67" s="392"/>
      <c r="F67" s="392"/>
      <c r="G67" s="392"/>
      <c r="H67" s="392"/>
    </row>
    <row r="68" spans="1:28" ht="27.75" customHeight="1">
      <c r="A68" s="2"/>
      <c r="B68" s="400" t="s">
        <v>128</v>
      </c>
      <c r="C68" s="379"/>
      <c r="D68" s="379"/>
      <c r="E68" s="379"/>
      <c r="F68" s="379"/>
      <c r="G68" s="57"/>
      <c r="H68" s="57"/>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78" t="s">
        <v>1122</v>
      </c>
      <c r="C69" s="379"/>
      <c r="D69" s="379"/>
      <c r="E69" s="379"/>
      <c r="F69" s="379"/>
      <c r="G69" s="379"/>
      <c r="H69" s="3"/>
      <c r="I69" s="32"/>
      <c r="J69" s="32"/>
      <c r="K69" s="32"/>
      <c r="L69" s="32"/>
      <c r="M69" s="32"/>
      <c r="N69" s="32"/>
      <c r="O69" s="32"/>
      <c r="P69" s="32"/>
      <c r="Q69" s="32"/>
      <c r="R69" s="32"/>
      <c r="S69" s="32"/>
      <c r="T69" s="32"/>
      <c r="U69" s="32"/>
      <c r="V69" s="32"/>
      <c r="W69" s="32"/>
      <c r="X69" s="32"/>
      <c r="Y69" s="32"/>
      <c r="Z69" s="32"/>
      <c r="AA69" s="32"/>
      <c r="AB69" s="32"/>
    </row>
    <row r="70" spans="1:28" ht="26.25" customHeight="1">
      <c r="A70" s="2"/>
      <c r="B70" s="399" t="s">
        <v>1130</v>
      </c>
      <c r="C70" s="372"/>
      <c r="D70" s="372"/>
      <c r="E70" s="372"/>
      <c r="F70" s="372"/>
      <c r="G70" s="32"/>
      <c r="H70" s="32"/>
      <c r="I70" s="32"/>
      <c r="J70" s="32"/>
      <c r="K70" s="32"/>
      <c r="L70" s="32"/>
      <c r="M70" s="32"/>
      <c r="N70" s="32"/>
      <c r="O70" s="32"/>
      <c r="P70" s="32"/>
      <c r="Q70" s="32"/>
      <c r="R70" s="32"/>
      <c r="S70" s="32"/>
      <c r="T70" s="32"/>
      <c r="U70" s="32"/>
      <c r="V70" s="32"/>
      <c r="W70" s="32"/>
      <c r="X70" s="32"/>
      <c r="Y70" s="32"/>
      <c r="Z70" s="32"/>
    </row>
    <row r="71" spans="1:28" ht="54.75" customHeight="1">
      <c r="A71" s="2"/>
      <c r="B71" s="401"/>
      <c r="C71" s="395" t="s">
        <v>130</v>
      </c>
      <c r="D71" s="395" t="s">
        <v>131</v>
      </c>
      <c r="E71" s="395" t="s">
        <v>132</v>
      </c>
      <c r="F71" s="395" t="s">
        <v>133</v>
      </c>
      <c r="G71" s="32"/>
      <c r="H71" s="32"/>
      <c r="I71" s="32"/>
      <c r="J71" s="32"/>
      <c r="K71" s="32"/>
      <c r="L71" s="32"/>
      <c r="M71" s="32"/>
      <c r="N71" s="32"/>
      <c r="O71" s="32"/>
      <c r="P71" s="32"/>
      <c r="Q71" s="32"/>
      <c r="R71" s="32"/>
      <c r="S71" s="32"/>
      <c r="T71" s="32"/>
      <c r="U71" s="32"/>
      <c r="V71" s="32"/>
    </row>
    <row r="72" spans="1:28" ht="24" customHeight="1">
      <c r="A72" s="2"/>
      <c r="B72" s="396"/>
      <c r="C72" s="396"/>
      <c r="D72" s="396"/>
      <c r="E72" s="396"/>
      <c r="F72" s="396"/>
      <c r="G72" s="32"/>
      <c r="H72" s="32"/>
      <c r="I72" s="32"/>
      <c r="J72" s="32"/>
      <c r="K72" s="32"/>
      <c r="L72" s="32"/>
      <c r="M72" s="32"/>
      <c r="N72" s="32"/>
      <c r="O72" s="32"/>
      <c r="P72" s="32"/>
      <c r="Q72" s="32"/>
      <c r="R72" s="32"/>
      <c r="S72" s="32"/>
      <c r="T72" s="32"/>
      <c r="U72" s="32"/>
      <c r="V72" s="32"/>
      <c r="W72" s="32"/>
      <c r="X72" s="32"/>
      <c r="Y72" s="32"/>
      <c r="Z72" s="32"/>
    </row>
    <row r="73" spans="1:28" ht="51.75" customHeight="1">
      <c r="A73" s="58" t="s">
        <v>134</v>
      </c>
      <c r="B73" s="59" t="s">
        <v>1123</v>
      </c>
      <c r="C73" s="328">
        <v>466</v>
      </c>
      <c r="D73" s="328">
        <v>542</v>
      </c>
      <c r="E73" s="328">
        <v>2307</v>
      </c>
      <c r="F73" s="328">
        <f t="shared" ref="F73:F79" si="9">SUM(C73:E73)</f>
        <v>3315</v>
      </c>
      <c r="G73" s="32"/>
      <c r="H73" s="32"/>
      <c r="I73" s="32"/>
      <c r="J73" s="32"/>
      <c r="K73" s="32"/>
      <c r="L73" s="32"/>
      <c r="M73" s="32"/>
      <c r="N73" s="32"/>
      <c r="O73" s="32"/>
      <c r="P73" s="32"/>
      <c r="Q73" s="32"/>
      <c r="R73" s="32"/>
      <c r="S73" s="32"/>
      <c r="T73" s="32"/>
      <c r="U73" s="32"/>
      <c r="V73" s="32"/>
      <c r="W73" s="32"/>
      <c r="X73" s="32"/>
      <c r="Y73" s="32"/>
      <c r="Z73" s="32"/>
    </row>
    <row r="74" spans="1:28" ht="138">
      <c r="A74" s="58" t="s">
        <v>136</v>
      </c>
      <c r="B74" s="60" t="s">
        <v>1124</v>
      </c>
      <c r="C74" s="328">
        <v>0</v>
      </c>
      <c r="D74" s="328">
        <v>0</v>
      </c>
      <c r="E74" s="328">
        <v>7</v>
      </c>
      <c r="F74" s="328">
        <f t="shared" si="9"/>
        <v>7</v>
      </c>
      <c r="G74" s="32"/>
      <c r="H74" s="32"/>
      <c r="I74" s="32"/>
      <c r="J74" s="32"/>
      <c r="K74" s="32"/>
      <c r="L74" s="32"/>
      <c r="M74" s="32"/>
      <c r="N74" s="32"/>
      <c r="O74" s="32"/>
      <c r="P74" s="32"/>
      <c r="Q74" s="32"/>
      <c r="R74" s="32"/>
      <c r="S74" s="32"/>
      <c r="T74" s="32"/>
      <c r="U74" s="32"/>
      <c r="V74" s="32"/>
      <c r="W74" s="32"/>
      <c r="X74" s="32"/>
      <c r="Y74" s="32"/>
      <c r="Z74" s="32"/>
    </row>
    <row r="75" spans="1:28" ht="27.75" customHeight="1">
      <c r="A75" s="58" t="s">
        <v>137</v>
      </c>
      <c r="B75" s="59" t="s">
        <v>1125</v>
      </c>
      <c r="C75" s="328">
        <f t="shared" ref="C75:E75" si="10">(C73-C74)</f>
        <v>466</v>
      </c>
      <c r="D75" s="328">
        <f t="shared" si="10"/>
        <v>542</v>
      </c>
      <c r="E75" s="328">
        <f t="shared" si="10"/>
        <v>2300</v>
      </c>
      <c r="F75" s="328">
        <f t="shared" si="9"/>
        <v>3308</v>
      </c>
      <c r="G75" s="32"/>
      <c r="H75" s="32"/>
      <c r="I75" s="32"/>
      <c r="J75" s="32"/>
      <c r="K75" s="32"/>
      <c r="L75" s="32"/>
      <c r="M75" s="32"/>
      <c r="N75" s="32"/>
      <c r="O75" s="32"/>
      <c r="P75" s="32"/>
      <c r="Q75" s="32"/>
      <c r="R75" s="32"/>
      <c r="S75" s="32"/>
      <c r="T75" s="32"/>
      <c r="U75" s="32"/>
      <c r="V75" s="32"/>
      <c r="W75" s="32"/>
      <c r="X75" s="32"/>
      <c r="Y75" s="32"/>
      <c r="Z75" s="32"/>
    </row>
    <row r="76" spans="1:28" ht="51.75" customHeight="1">
      <c r="A76" s="58" t="s">
        <v>139</v>
      </c>
      <c r="B76" s="61" t="s">
        <v>1126</v>
      </c>
      <c r="C76" s="328">
        <v>403</v>
      </c>
      <c r="D76" s="328">
        <v>487</v>
      </c>
      <c r="E76" s="328">
        <v>2065</v>
      </c>
      <c r="F76" s="328">
        <f t="shared" si="9"/>
        <v>2955</v>
      </c>
      <c r="G76" s="32"/>
      <c r="H76" s="32"/>
      <c r="I76" s="32"/>
      <c r="J76" s="32"/>
      <c r="K76" s="32"/>
      <c r="L76" s="32"/>
      <c r="M76" s="32"/>
      <c r="N76" s="32"/>
      <c r="O76" s="32"/>
      <c r="P76" s="32"/>
      <c r="Q76" s="32"/>
      <c r="R76" s="32"/>
      <c r="S76" s="32"/>
      <c r="T76" s="32"/>
      <c r="U76" s="32"/>
      <c r="V76" s="32"/>
      <c r="W76" s="32"/>
      <c r="X76" s="32"/>
      <c r="Y76" s="32"/>
      <c r="Z76" s="32"/>
    </row>
    <row r="77" spans="1:28" ht="63.75" customHeight="1">
      <c r="A77" s="58" t="s">
        <v>141</v>
      </c>
      <c r="B77" s="61" t="s">
        <v>1127</v>
      </c>
      <c r="C77" s="328">
        <v>24</v>
      </c>
      <c r="D77" s="328">
        <v>17</v>
      </c>
      <c r="E77" s="328">
        <v>115</v>
      </c>
      <c r="F77" s="328">
        <f t="shared" si="9"/>
        <v>156</v>
      </c>
      <c r="G77" s="32"/>
      <c r="H77" s="32"/>
      <c r="I77" s="32"/>
      <c r="J77" s="32"/>
      <c r="K77" s="32"/>
      <c r="L77" s="32"/>
      <c r="M77" s="32"/>
      <c r="N77" s="32"/>
      <c r="O77" s="32"/>
      <c r="P77" s="32"/>
      <c r="Q77" s="32"/>
      <c r="R77" s="32"/>
      <c r="S77" s="32"/>
      <c r="T77" s="32"/>
      <c r="U77" s="32"/>
      <c r="V77" s="32"/>
      <c r="W77" s="32"/>
      <c r="X77" s="32"/>
      <c r="Y77" s="32"/>
      <c r="Z77" s="32"/>
    </row>
    <row r="78" spans="1:28" ht="68.25" customHeight="1">
      <c r="A78" s="58" t="s">
        <v>143</v>
      </c>
      <c r="B78" s="61" t="s">
        <v>1128</v>
      </c>
      <c r="C78" s="328">
        <v>5</v>
      </c>
      <c r="D78" s="328">
        <v>10</v>
      </c>
      <c r="E78" s="328">
        <v>26</v>
      </c>
      <c r="F78" s="328">
        <f t="shared" si="9"/>
        <v>41</v>
      </c>
      <c r="G78" s="32"/>
      <c r="H78" s="32"/>
      <c r="I78" s="32"/>
      <c r="J78" s="32"/>
      <c r="K78" s="32"/>
      <c r="L78" s="32"/>
      <c r="M78" s="32"/>
      <c r="N78" s="32"/>
      <c r="O78" s="32"/>
      <c r="P78" s="32"/>
      <c r="Q78" s="32"/>
      <c r="R78" s="32"/>
      <c r="S78" s="32"/>
      <c r="T78" s="32"/>
      <c r="U78" s="32"/>
      <c r="V78" s="32"/>
      <c r="W78" s="32"/>
      <c r="X78" s="32"/>
      <c r="Y78" s="32"/>
      <c r="Z78" s="32"/>
    </row>
    <row r="79" spans="1:28" ht="36" customHeight="1">
      <c r="A79" s="58" t="s">
        <v>144</v>
      </c>
      <c r="B79" s="61" t="s">
        <v>145</v>
      </c>
      <c r="C79" s="328">
        <f t="shared" ref="C79:E79" si="11">SUM(C76:C78)</f>
        <v>432</v>
      </c>
      <c r="D79" s="328">
        <f t="shared" si="11"/>
        <v>514</v>
      </c>
      <c r="E79" s="328">
        <f t="shared" si="11"/>
        <v>2206</v>
      </c>
      <c r="F79" s="328">
        <f t="shared" si="9"/>
        <v>3152</v>
      </c>
      <c r="G79" s="32"/>
      <c r="H79" s="32"/>
      <c r="I79" s="32"/>
      <c r="J79" s="32"/>
      <c r="K79" s="32"/>
      <c r="L79" s="32"/>
      <c r="M79" s="32"/>
      <c r="N79" s="32"/>
      <c r="O79" s="32"/>
      <c r="P79" s="32"/>
      <c r="Q79" s="32"/>
      <c r="R79" s="32"/>
      <c r="S79" s="32"/>
      <c r="T79" s="32"/>
      <c r="U79" s="32"/>
      <c r="V79" s="32"/>
      <c r="W79" s="32"/>
      <c r="X79" s="32"/>
      <c r="Y79" s="32"/>
      <c r="Z79" s="32"/>
    </row>
    <row r="80" spans="1:28" ht="43.5" customHeight="1">
      <c r="A80" s="58" t="s">
        <v>146</v>
      </c>
      <c r="B80" s="61" t="s">
        <v>1129</v>
      </c>
      <c r="C80" s="316">
        <f t="shared" ref="C80:F80" si="12">C79/C75</f>
        <v>0.92703862660944203</v>
      </c>
      <c r="D80" s="316">
        <f t="shared" si="12"/>
        <v>0.94833948339483398</v>
      </c>
      <c r="E80" s="316">
        <f t="shared" si="12"/>
        <v>0.95913043478260873</v>
      </c>
      <c r="F80" s="316">
        <f t="shared" si="12"/>
        <v>0.95284159613059249</v>
      </c>
      <c r="G80" s="32"/>
      <c r="H80" s="32"/>
      <c r="I80" s="32"/>
      <c r="J80" s="32"/>
      <c r="K80" s="32"/>
      <c r="L80" s="32"/>
      <c r="M80" s="32"/>
      <c r="N80" s="32"/>
      <c r="O80" s="32"/>
      <c r="P80" s="32"/>
      <c r="Q80" s="32"/>
      <c r="R80" s="32"/>
      <c r="S80" s="32"/>
      <c r="T80" s="32"/>
      <c r="U80" s="32"/>
      <c r="V80" s="32"/>
      <c r="W80" s="32"/>
      <c r="X80" s="32"/>
      <c r="Y80" s="32"/>
      <c r="Z80" s="32"/>
    </row>
    <row r="81" spans="1:28" ht="21" customHeight="1">
      <c r="A81" s="58"/>
      <c r="B81" s="6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row>
    <row r="82" spans="1:28" ht="18.75" customHeight="1">
      <c r="A82" s="2"/>
      <c r="B82" s="402" t="s">
        <v>129</v>
      </c>
      <c r="C82" s="379"/>
      <c r="D82" s="379"/>
      <c r="E82" s="379"/>
      <c r="F82" s="379"/>
      <c r="G82" s="63"/>
      <c r="H82" s="63"/>
      <c r="I82" s="32"/>
      <c r="J82" s="32"/>
      <c r="K82" s="32"/>
      <c r="L82" s="32"/>
      <c r="M82" s="32"/>
      <c r="N82" s="32"/>
      <c r="O82" s="32"/>
      <c r="P82" s="32"/>
      <c r="Q82" s="32"/>
      <c r="R82" s="32"/>
      <c r="S82" s="32"/>
      <c r="T82" s="32"/>
      <c r="U82" s="32"/>
      <c r="V82" s="32"/>
      <c r="W82" s="32"/>
      <c r="X82" s="32"/>
      <c r="Y82" s="32"/>
      <c r="Z82" s="32"/>
      <c r="AA82" s="32"/>
      <c r="AB82" s="32"/>
    </row>
    <row r="83" spans="1:28" ht="54.75" customHeight="1">
      <c r="A83" s="2"/>
      <c r="B83" s="397"/>
      <c r="C83" s="395" t="s">
        <v>130</v>
      </c>
      <c r="D83" s="395" t="s">
        <v>131</v>
      </c>
      <c r="E83" s="395" t="s">
        <v>132</v>
      </c>
      <c r="F83" s="395" t="s">
        <v>148</v>
      </c>
      <c r="G83" s="32"/>
      <c r="H83" s="32"/>
      <c r="I83" s="32"/>
      <c r="J83" s="32"/>
      <c r="K83" s="32"/>
      <c r="L83" s="32"/>
      <c r="M83" s="32"/>
      <c r="N83" s="32"/>
      <c r="O83" s="32"/>
      <c r="P83" s="32"/>
      <c r="Q83" s="32"/>
      <c r="R83" s="32"/>
      <c r="S83" s="32"/>
      <c r="T83" s="32"/>
      <c r="U83" s="32"/>
      <c r="V83" s="32"/>
      <c r="W83" s="32"/>
      <c r="X83" s="32"/>
      <c r="Y83" s="32"/>
      <c r="Z83" s="32"/>
    </row>
    <row r="84" spans="1:28" ht="25.5" customHeight="1">
      <c r="A84" s="2"/>
      <c r="B84" s="396"/>
      <c r="C84" s="396"/>
      <c r="D84" s="396"/>
      <c r="E84" s="396"/>
      <c r="F84" s="396"/>
      <c r="G84" s="32"/>
      <c r="H84" s="32"/>
      <c r="I84" s="32"/>
      <c r="J84" s="32"/>
      <c r="K84" s="32"/>
      <c r="L84" s="32"/>
      <c r="M84" s="32"/>
      <c r="N84" s="32"/>
      <c r="O84" s="32"/>
      <c r="P84" s="32"/>
      <c r="Q84" s="32"/>
      <c r="R84" s="32"/>
      <c r="S84" s="32"/>
      <c r="T84" s="32"/>
      <c r="U84" s="32"/>
      <c r="V84" s="32"/>
      <c r="W84" s="32"/>
      <c r="X84" s="32"/>
      <c r="Y84" s="32"/>
      <c r="Z84" s="32"/>
    </row>
    <row r="85" spans="1:28" ht="54.75" customHeight="1">
      <c r="A85" s="64" t="s">
        <v>134</v>
      </c>
      <c r="B85" s="65" t="s">
        <v>135</v>
      </c>
      <c r="C85" s="66"/>
      <c r="D85" s="66"/>
      <c r="E85" s="66"/>
      <c r="F85" s="11">
        <f t="shared" ref="F85:F91" si="13">SUM(C85:E85)</f>
        <v>0</v>
      </c>
      <c r="G85" s="32"/>
      <c r="H85" s="32"/>
      <c r="I85" s="32"/>
      <c r="J85" s="32"/>
      <c r="K85" s="32"/>
      <c r="L85" s="32"/>
      <c r="M85" s="32"/>
      <c r="N85" s="32"/>
      <c r="O85" s="32"/>
      <c r="P85" s="32"/>
      <c r="Q85" s="32"/>
      <c r="R85" s="32"/>
      <c r="S85" s="32"/>
      <c r="T85" s="32"/>
      <c r="U85" s="32"/>
      <c r="V85" s="32"/>
      <c r="W85" s="32"/>
      <c r="X85" s="32"/>
      <c r="Y85" s="32"/>
      <c r="Z85" s="32"/>
    </row>
    <row r="86" spans="1:28" ht="156.75" customHeight="1">
      <c r="A86" s="64" t="s">
        <v>136</v>
      </c>
      <c r="B86" s="67" t="s">
        <v>1131</v>
      </c>
      <c r="C86" s="66"/>
      <c r="D86" s="66"/>
      <c r="E86" s="66"/>
      <c r="F86" s="11">
        <f t="shared" si="13"/>
        <v>0</v>
      </c>
      <c r="G86" s="32"/>
      <c r="H86" s="32"/>
      <c r="I86" s="32"/>
      <c r="J86" s="32"/>
      <c r="K86" s="32"/>
      <c r="L86" s="32"/>
      <c r="M86" s="32"/>
      <c r="N86" s="32"/>
      <c r="O86" s="32"/>
      <c r="P86" s="32"/>
      <c r="Q86" s="32"/>
      <c r="R86" s="32"/>
      <c r="S86" s="32"/>
      <c r="T86" s="32"/>
      <c r="U86" s="32"/>
      <c r="V86" s="32"/>
      <c r="W86" s="32"/>
      <c r="X86" s="32"/>
      <c r="Y86" s="32"/>
      <c r="Z86" s="32"/>
    </row>
    <row r="87" spans="1:28" ht="34.5" customHeight="1">
      <c r="A87" s="64" t="s">
        <v>137</v>
      </c>
      <c r="B87" s="65" t="s">
        <v>138</v>
      </c>
      <c r="C87" s="11">
        <f t="shared" ref="C87:E87" si="14">(C85-C86)</f>
        <v>0</v>
      </c>
      <c r="D87" s="11">
        <f t="shared" si="14"/>
        <v>0</v>
      </c>
      <c r="E87" s="11">
        <f t="shared" si="14"/>
        <v>0</v>
      </c>
      <c r="F87" s="11">
        <f t="shared" si="13"/>
        <v>0</v>
      </c>
      <c r="G87" s="32"/>
      <c r="H87" s="32"/>
      <c r="I87" s="32"/>
      <c r="J87" s="32"/>
      <c r="K87" s="32"/>
      <c r="L87" s="32"/>
      <c r="M87" s="32"/>
      <c r="N87" s="32"/>
      <c r="O87" s="32"/>
      <c r="P87" s="32"/>
      <c r="Q87" s="32"/>
      <c r="R87" s="32"/>
      <c r="S87" s="32"/>
      <c r="T87" s="32"/>
      <c r="U87" s="32"/>
      <c r="V87" s="32"/>
      <c r="W87" s="32"/>
      <c r="X87" s="32"/>
      <c r="Y87" s="32"/>
      <c r="Z87" s="32"/>
    </row>
    <row r="88" spans="1:28" ht="52.5" customHeight="1">
      <c r="A88" s="64" t="s">
        <v>139</v>
      </c>
      <c r="B88" s="65" t="s">
        <v>140</v>
      </c>
      <c r="C88" s="66"/>
      <c r="D88" s="66"/>
      <c r="E88" s="66"/>
      <c r="F88" s="11">
        <f t="shared" si="13"/>
        <v>0</v>
      </c>
      <c r="G88" s="32"/>
      <c r="H88" s="32"/>
      <c r="I88" s="32"/>
      <c r="J88" s="32"/>
      <c r="K88" s="32"/>
      <c r="L88" s="32"/>
      <c r="M88" s="32"/>
      <c r="N88" s="32"/>
      <c r="O88" s="32"/>
      <c r="P88" s="32"/>
      <c r="Q88" s="32"/>
      <c r="R88" s="32"/>
      <c r="S88" s="32"/>
      <c r="T88" s="32"/>
      <c r="U88" s="32"/>
      <c r="V88" s="32"/>
      <c r="W88" s="32"/>
      <c r="X88" s="32"/>
      <c r="Y88" s="32"/>
      <c r="Z88" s="32"/>
    </row>
    <row r="89" spans="1:28" ht="68.25" customHeight="1">
      <c r="A89" s="64" t="s">
        <v>141</v>
      </c>
      <c r="B89" s="65" t="s">
        <v>142</v>
      </c>
      <c r="C89" s="66"/>
      <c r="D89" s="66"/>
      <c r="E89" s="66"/>
      <c r="F89" s="11">
        <f t="shared" si="13"/>
        <v>0</v>
      </c>
      <c r="G89" s="32"/>
      <c r="H89" s="32"/>
      <c r="I89" s="32"/>
      <c r="J89" s="32"/>
      <c r="K89" s="32"/>
      <c r="L89" s="32"/>
      <c r="M89" s="32"/>
      <c r="N89" s="32"/>
      <c r="O89" s="32"/>
      <c r="P89" s="32"/>
      <c r="Q89" s="32"/>
      <c r="R89" s="32"/>
      <c r="S89" s="32"/>
      <c r="T89" s="32"/>
      <c r="U89" s="32"/>
      <c r="V89" s="32"/>
      <c r="W89" s="32"/>
      <c r="X89" s="32"/>
      <c r="Y89" s="32"/>
      <c r="Z89" s="32"/>
    </row>
    <row r="90" spans="1:28" ht="65.25" customHeight="1">
      <c r="A90" s="64" t="s">
        <v>143</v>
      </c>
      <c r="B90" s="61" t="s">
        <v>1132</v>
      </c>
      <c r="C90" s="66"/>
      <c r="D90" s="66"/>
      <c r="E90" s="66"/>
      <c r="F90" s="11">
        <f t="shared" si="13"/>
        <v>0</v>
      </c>
      <c r="G90" s="32"/>
      <c r="H90" s="32"/>
      <c r="I90" s="32"/>
      <c r="J90" s="32"/>
      <c r="K90" s="32"/>
      <c r="L90" s="32"/>
      <c r="M90" s="32"/>
      <c r="N90" s="32"/>
      <c r="O90" s="32"/>
      <c r="P90" s="32"/>
      <c r="Q90" s="32"/>
      <c r="R90" s="32"/>
      <c r="S90" s="32"/>
      <c r="T90" s="32"/>
      <c r="U90" s="32"/>
      <c r="V90" s="32"/>
      <c r="W90" s="32"/>
      <c r="X90" s="32"/>
      <c r="Y90" s="32"/>
      <c r="Z90" s="32"/>
    </row>
    <row r="91" spans="1:28" ht="31.5" customHeight="1">
      <c r="A91" s="64" t="s">
        <v>144</v>
      </c>
      <c r="B91" s="61" t="s">
        <v>145</v>
      </c>
      <c r="C91" s="11">
        <f t="shared" ref="C91:E91" si="15">SUM(C88:C90)</f>
        <v>0</v>
      </c>
      <c r="D91" s="11">
        <f t="shared" si="15"/>
        <v>0</v>
      </c>
      <c r="E91" s="11">
        <f t="shared" si="15"/>
        <v>0</v>
      </c>
      <c r="F91" s="11">
        <f t="shared" si="13"/>
        <v>0</v>
      </c>
      <c r="G91" s="32"/>
      <c r="H91" s="32"/>
      <c r="I91" s="32"/>
      <c r="J91" s="32"/>
      <c r="K91" s="32"/>
      <c r="L91" s="32"/>
      <c r="M91" s="32"/>
      <c r="N91" s="32"/>
      <c r="O91" s="32"/>
      <c r="P91" s="32"/>
      <c r="Q91" s="32"/>
      <c r="R91" s="32"/>
      <c r="S91" s="32"/>
      <c r="T91" s="32"/>
      <c r="U91" s="32"/>
      <c r="V91" s="32"/>
      <c r="W91" s="32"/>
      <c r="X91" s="32"/>
      <c r="Y91" s="32"/>
      <c r="Z91" s="32"/>
    </row>
    <row r="92" spans="1:28" ht="37.5" customHeight="1">
      <c r="A92" s="64" t="s">
        <v>146</v>
      </c>
      <c r="B92" s="61" t="s">
        <v>147</v>
      </c>
      <c r="C92" s="11" t="e">
        <f t="shared" ref="C92:F92" si="16">C91/C87</f>
        <v>#DIV/0!</v>
      </c>
      <c r="D92" s="11" t="e">
        <f t="shared" si="16"/>
        <v>#DIV/0!</v>
      </c>
      <c r="E92" s="11" t="e">
        <f t="shared" si="16"/>
        <v>#DIV/0!</v>
      </c>
      <c r="F92" s="11" t="e">
        <f t="shared" si="16"/>
        <v>#DIV/0!</v>
      </c>
      <c r="G92" s="32"/>
      <c r="H92" s="32"/>
      <c r="I92" s="32"/>
      <c r="J92" s="32"/>
      <c r="K92" s="32"/>
      <c r="L92" s="32"/>
      <c r="M92" s="32"/>
      <c r="N92" s="32"/>
      <c r="O92" s="32"/>
      <c r="P92" s="32"/>
      <c r="Q92" s="32"/>
      <c r="R92" s="32"/>
      <c r="S92" s="32"/>
      <c r="T92" s="32"/>
      <c r="U92" s="32"/>
      <c r="V92" s="32"/>
      <c r="W92" s="32"/>
      <c r="X92" s="32"/>
      <c r="Y92" s="32"/>
      <c r="Z92" s="32"/>
    </row>
    <row r="93" spans="1:28" ht="21.75" customHeight="1">
      <c r="A93" s="2"/>
      <c r="B93" s="5" t="s">
        <v>149</v>
      </c>
      <c r="C93" s="1"/>
      <c r="D93" s="1"/>
      <c r="E93" s="1"/>
      <c r="F93" s="1"/>
      <c r="G93" s="12"/>
      <c r="H93" s="12"/>
      <c r="I93" s="1"/>
      <c r="J93" s="1"/>
      <c r="K93" s="1"/>
      <c r="L93" s="1"/>
      <c r="M93" s="1"/>
      <c r="N93" s="1"/>
      <c r="O93" s="1"/>
      <c r="P93" s="1"/>
      <c r="Q93" s="1"/>
      <c r="R93" s="1"/>
      <c r="S93" s="1"/>
      <c r="T93" s="1"/>
      <c r="U93" s="1"/>
      <c r="V93" s="1"/>
      <c r="W93" s="1"/>
      <c r="X93" s="1"/>
      <c r="Y93" s="1"/>
      <c r="Z93" s="1"/>
      <c r="AA93" s="1"/>
      <c r="AB93" s="1"/>
    </row>
    <row r="94" spans="1:28" ht="32.25" customHeight="1">
      <c r="A94" s="2"/>
      <c r="B94" s="392" t="s">
        <v>1133</v>
      </c>
      <c r="C94" s="379"/>
      <c r="D94" s="379"/>
      <c r="E94" s="379"/>
      <c r="F94" s="379"/>
      <c r="G94" s="379"/>
      <c r="H94" s="379"/>
    </row>
    <row r="95" spans="1:28" ht="12.75" customHeight="1">
      <c r="A95" s="2"/>
      <c r="B95" s="394"/>
      <c r="C95" s="382"/>
      <c r="D95" s="382"/>
      <c r="E95" s="383"/>
      <c r="F95" s="68" t="s">
        <v>1134</v>
      </c>
      <c r="G95" s="68" t="s">
        <v>150</v>
      </c>
    </row>
    <row r="96" spans="1:28" ht="23.25" customHeight="1">
      <c r="A96" s="4" t="s">
        <v>151</v>
      </c>
      <c r="B96" s="391" t="s">
        <v>152</v>
      </c>
      <c r="C96" s="382"/>
      <c r="D96" s="382"/>
      <c r="E96" s="382"/>
      <c r="F96" s="69"/>
      <c r="G96" s="41"/>
      <c r="H96" s="1"/>
      <c r="I96" s="1"/>
      <c r="J96" s="1"/>
      <c r="K96" s="1"/>
      <c r="L96" s="1"/>
      <c r="M96" s="1"/>
      <c r="N96" s="1"/>
      <c r="O96" s="1"/>
      <c r="P96" s="1"/>
      <c r="Q96" s="1"/>
      <c r="R96" s="1"/>
      <c r="S96" s="1"/>
      <c r="T96" s="1"/>
      <c r="U96" s="1"/>
      <c r="V96" s="1"/>
      <c r="W96" s="1"/>
      <c r="X96" s="1"/>
      <c r="Y96" s="1"/>
      <c r="Z96" s="1"/>
      <c r="AA96" s="1"/>
    </row>
    <row r="97" spans="1:27" ht="94.5" customHeight="1">
      <c r="A97" s="4" t="s">
        <v>153</v>
      </c>
      <c r="B97" s="390" t="s">
        <v>154</v>
      </c>
      <c r="C97" s="382"/>
      <c r="D97" s="382"/>
      <c r="E97" s="382"/>
      <c r="F97" s="69"/>
      <c r="G97" s="41"/>
      <c r="H97" s="1"/>
      <c r="I97" s="1"/>
      <c r="J97" s="1"/>
      <c r="K97" s="1"/>
      <c r="L97" s="1"/>
      <c r="M97" s="1"/>
      <c r="N97" s="1"/>
      <c r="O97" s="1"/>
      <c r="P97" s="1"/>
      <c r="Q97" s="1"/>
      <c r="R97" s="1"/>
      <c r="S97" s="1"/>
      <c r="T97" s="1"/>
      <c r="U97" s="1"/>
      <c r="V97" s="1"/>
      <c r="W97" s="1"/>
      <c r="X97" s="1"/>
      <c r="Y97" s="1"/>
      <c r="Z97" s="1"/>
      <c r="AA97" s="1"/>
    </row>
    <row r="98" spans="1:27" ht="13.5" customHeight="1">
      <c r="A98" s="4" t="s">
        <v>155</v>
      </c>
      <c r="B98" s="391" t="s">
        <v>156</v>
      </c>
      <c r="C98" s="382"/>
      <c r="D98" s="382"/>
      <c r="E98" s="382"/>
      <c r="F98" s="41">
        <f t="shared" ref="F98:G98" si="17">F96-F97</f>
        <v>0</v>
      </c>
      <c r="G98" s="41">
        <f t="shared" si="17"/>
        <v>0</v>
      </c>
      <c r="H98" s="1"/>
      <c r="I98" s="1"/>
      <c r="J98" s="1"/>
      <c r="K98" s="1"/>
      <c r="L98" s="1"/>
      <c r="M98" s="1"/>
      <c r="N98" s="1"/>
      <c r="O98" s="1"/>
      <c r="P98" s="1"/>
      <c r="Q98" s="1"/>
      <c r="R98" s="1"/>
      <c r="S98" s="1"/>
      <c r="T98" s="1"/>
      <c r="U98" s="1"/>
      <c r="V98" s="1"/>
      <c r="W98" s="1"/>
      <c r="X98" s="1"/>
      <c r="Y98" s="1"/>
      <c r="Z98" s="1"/>
      <c r="AA98" s="1"/>
    </row>
    <row r="99" spans="1:27" ht="16.5" customHeight="1">
      <c r="A99" s="4" t="s">
        <v>157</v>
      </c>
      <c r="B99" s="391" t="s">
        <v>158</v>
      </c>
      <c r="C99" s="382"/>
      <c r="D99" s="382"/>
      <c r="E99" s="382"/>
      <c r="F99" s="69"/>
      <c r="G99" s="41"/>
      <c r="H99" s="1"/>
      <c r="I99" s="1"/>
      <c r="J99" s="1"/>
      <c r="K99" s="1"/>
      <c r="L99" s="1"/>
      <c r="M99" s="1"/>
      <c r="N99" s="1"/>
      <c r="O99" s="1"/>
      <c r="P99" s="1"/>
      <c r="Q99" s="1"/>
      <c r="R99" s="1"/>
      <c r="S99" s="1"/>
      <c r="T99" s="1"/>
      <c r="U99" s="1"/>
      <c r="V99" s="1"/>
      <c r="W99" s="1"/>
      <c r="X99" s="1"/>
      <c r="Y99" s="1"/>
      <c r="Z99" s="1"/>
      <c r="AA99" s="1"/>
    </row>
    <row r="100" spans="1:27" ht="27.75" customHeight="1">
      <c r="A100" s="4" t="s">
        <v>159</v>
      </c>
      <c r="B100" s="391" t="s">
        <v>160</v>
      </c>
      <c r="C100" s="382"/>
      <c r="D100" s="382"/>
      <c r="E100" s="382"/>
      <c r="F100" s="69"/>
      <c r="G100" s="41"/>
      <c r="H100" s="1"/>
      <c r="I100" s="1"/>
      <c r="J100" s="1"/>
      <c r="K100" s="1"/>
      <c r="L100" s="1"/>
      <c r="M100" s="1"/>
      <c r="N100" s="1"/>
      <c r="O100" s="1"/>
      <c r="P100" s="1"/>
      <c r="Q100" s="1"/>
      <c r="R100" s="1"/>
      <c r="S100" s="1"/>
      <c r="T100" s="1"/>
      <c r="U100" s="1"/>
      <c r="V100" s="1"/>
      <c r="W100" s="1"/>
      <c r="X100" s="1"/>
      <c r="Y100" s="1"/>
      <c r="Z100" s="1"/>
      <c r="AA100" s="1"/>
    </row>
    <row r="101" spans="1:27" ht="13.5" customHeight="1">
      <c r="A101" s="4" t="s">
        <v>161</v>
      </c>
      <c r="B101" s="391" t="s">
        <v>162</v>
      </c>
      <c r="C101" s="382"/>
      <c r="D101" s="382"/>
      <c r="E101" s="382"/>
      <c r="F101" s="69"/>
      <c r="G101" s="41"/>
      <c r="H101" s="1"/>
      <c r="I101" s="1"/>
      <c r="J101" s="1"/>
      <c r="K101" s="1"/>
      <c r="L101" s="1"/>
      <c r="M101" s="1"/>
      <c r="N101" s="1"/>
      <c r="O101" s="1"/>
      <c r="P101" s="1"/>
      <c r="Q101" s="1"/>
      <c r="R101" s="1"/>
      <c r="S101" s="1"/>
      <c r="T101" s="1"/>
      <c r="U101" s="1"/>
      <c r="V101" s="1"/>
      <c r="W101" s="1"/>
      <c r="X101" s="1"/>
      <c r="Y101" s="1"/>
      <c r="Z101" s="1"/>
      <c r="AA101" s="1"/>
    </row>
    <row r="102" spans="1:27" ht="27" customHeight="1">
      <c r="A102" s="4" t="s">
        <v>163</v>
      </c>
      <c r="B102" s="391" t="s">
        <v>164</v>
      </c>
      <c r="C102" s="382"/>
      <c r="D102" s="382"/>
      <c r="E102" s="382"/>
      <c r="F102" s="69"/>
      <c r="G102" s="41"/>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165</v>
      </c>
      <c r="B103" s="391" t="s">
        <v>166</v>
      </c>
      <c r="C103" s="382"/>
      <c r="D103" s="382"/>
      <c r="E103" s="382"/>
      <c r="F103" s="69"/>
      <c r="G103" s="41"/>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167</v>
      </c>
      <c r="B104" s="391" t="s">
        <v>168</v>
      </c>
      <c r="C104" s="382"/>
      <c r="D104" s="382"/>
      <c r="E104" s="382"/>
      <c r="F104" s="69"/>
      <c r="G104" s="41"/>
      <c r="H104" s="1"/>
      <c r="I104" s="1"/>
      <c r="J104" s="1"/>
      <c r="K104" s="1"/>
      <c r="L104" s="1"/>
      <c r="M104" s="1"/>
      <c r="N104" s="1"/>
      <c r="O104" s="1"/>
      <c r="P104" s="1"/>
      <c r="Q104" s="1"/>
      <c r="R104" s="1"/>
      <c r="S104" s="1"/>
      <c r="T104" s="1"/>
      <c r="U104" s="1"/>
      <c r="V104" s="1"/>
      <c r="W104" s="1"/>
      <c r="X104" s="1"/>
      <c r="Y104" s="1"/>
      <c r="Z104" s="1"/>
      <c r="AA104" s="1"/>
    </row>
    <row r="105" spans="1:27" ht="12.75" customHeight="1">
      <c r="A105" s="4" t="s">
        <v>169</v>
      </c>
      <c r="B105" s="391" t="s">
        <v>170</v>
      </c>
      <c r="C105" s="382"/>
      <c r="D105" s="382"/>
      <c r="E105" s="382"/>
      <c r="F105" s="69"/>
      <c r="G105" s="41"/>
      <c r="H105" s="1"/>
      <c r="I105" s="1"/>
      <c r="J105" s="1"/>
      <c r="K105" s="1"/>
      <c r="L105" s="1"/>
      <c r="M105" s="1"/>
      <c r="N105" s="1"/>
      <c r="O105" s="1"/>
      <c r="P105" s="1"/>
      <c r="Q105" s="1"/>
      <c r="R105" s="1"/>
      <c r="S105" s="1"/>
      <c r="T105" s="1"/>
      <c r="U105" s="1"/>
      <c r="V105" s="1"/>
      <c r="W105" s="1"/>
      <c r="X105" s="1"/>
      <c r="Y105" s="1"/>
      <c r="Z105" s="1"/>
      <c r="AA105" s="1"/>
    </row>
    <row r="106" spans="1:27" ht="16.5" customHeight="1">
      <c r="A106" s="2"/>
      <c r="B106" s="5" t="s">
        <v>171</v>
      </c>
    </row>
    <row r="107" spans="1:27" ht="30.75" customHeight="1">
      <c r="A107" s="2"/>
      <c r="B107" s="378" t="s">
        <v>172</v>
      </c>
      <c r="C107" s="379"/>
      <c r="D107" s="379"/>
      <c r="E107" s="379"/>
      <c r="F107" s="379"/>
      <c r="G107" s="379"/>
      <c r="H107" s="379"/>
    </row>
    <row r="108" spans="1:27" ht="18" customHeight="1">
      <c r="A108" s="2"/>
      <c r="B108" s="378" t="s">
        <v>173</v>
      </c>
      <c r="C108" s="379"/>
      <c r="D108" s="379"/>
      <c r="E108" s="379"/>
      <c r="F108" s="379"/>
      <c r="G108" s="379"/>
      <c r="H108" s="379"/>
    </row>
    <row r="109" spans="1:27" ht="88.5" customHeight="1">
      <c r="A109" s="2"/>
      <c r="B109" s="404" t="s">
        <v>174</v>
      </c>
      <c r="C109" s="372"/>
      <c r="D109" s="372"/>
      <c r="E109" s="372"/>
      <c r="F109" s="372"/>
      <c r="G109" s="372"/>
    </row>
    <row r="110" spans="1:27" ht="59.25" customHeight="1">
      <c r="A110" s="4" t="s">
        <v>175</v>
      </c>
      <c r="B110" s="378" t="s">
        <v>1143</v>
      </c>
      <c r="C110" s="379"/>
      <c r="D110" s="379"/>
      <c r="E110" s="379"/>
      <c r="F110" s="403"/>
      <c r="G110" s="70">
        <f>312/322</f>
        <v>0.96894409937888204</v>
      </c>
    </row>
    <row r="111" spans="1:27" ht="12.75" customHeight="1">
      <c r="A111" s="2"/>
    </row>
    <row r="112" spans="1:27" ht="12.75" customHeight="1">
      <c r="A112" s="2"/>
    </row>
    <row r="113" spans="1:1" ht="65.25" hidden="1" customHeight="1">
      <c r="A113" s="2"/>
    </row>
    <row r="114" spans="1:1" ht="51.75" hidden="1"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row r="1009" spans="1:1" ht="12.75" customHeight="1">
      <c r="A1009" s="2"/>
    </row>
  </sheetData>
  <mergeCells count="66">
    <mergeCell ref="B63:H63"/>
    <mergeCell ref="B64:H64"/>
    <mergeCell ref="F9:H9"/>
    <mergeCell ref="B9:B10"/>
    <mergeCell ref="C9:E9"/>
    <mergeCell ref="B37:H37"/>
    <mergeCell ref="B36:H36"/>
    <mergeCell ref="B28:H28"/>
    <mergeCell ref="B29:H29"/>
    <mergeCell ref="B30:H30"/>
    <mergeCell ref="B59:C59"/>
    <mergeCell ref="B60:C60"/>
    <mergeCell ref="B39:C39"/>
    <mergeCell ref="B65:H67"/>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105:E105"/>
    <mergeCell ref="B107:H107"/>
    <mergeCell ref="B108:H108"/>
    <mergeCell ref="B110:F110"/>
    <mergeCell ref="B109:G109"/>
    <mergeCell ref="B70:F70"/>
    <mergeCell ref="B68:F68"/>
    <mergeCell ref="B69:G69"/>
    <mergeCell ref="B103:E103"/>
    <mergeCell ref="B104:E104"/>
    <mergeCell ref="B100:E100"/>
    <mergeCell ref="B101:E101"/>
    <mergeCell ref="B102:E102"/>
    <mergeCell ref="B71:B72"/>
    <mergeCell ref="C71:C72"/>
    <mergeCell ref="E71:E72"/>
    <mergeCell ref="F71:F72"/>
    <mergeCell ref="F83:F84"/>
    <mergeCell ref="B82:F82"/>
    <mergeCell ref="C83:C84"/>
    <mergeCell ref="B96:E96"/>
    <mergeCell ref="B97:E97"/>
    <mergeCell ref="B98:E98"/>
    <mergeCell ref="B99:E99"/>
    <mergeCell ref="B94:H94"/>
    <mergeCell ref="A1:H1"/>
    <mergeCell ref="B3:H3"/>
    <mergeCell ref="B4:H4"/>
    <mergeCell ref="B5:H5"/>
    <mergeCell ref="B95:E95"/>
    <mergeCell ref="D71:D72"/>
    <mergeCell ref="D83:D84"/>
    <mergeCell ref="E83:E84"/>
    <mergeCell ref="B83:B84"/>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3"/>
  <sheetViews>
    <sheetView showGridLines="0" workbookViewId="0">
      <selection activeCell="B125" sqref="B125:G125"/>
    </sheetView>
  </sheetViews>
  <sheetFormatPr defaultColWidth="12.5703125" defaultRowHeight="15" customHeight="1"/>
  <cols>
    <col min="1" max="1" width="4.42578125" customWidth="1"/>
    <col min="2" max="2" width="29" customWidth="1"/>
    <col min="3" max="6" width="14.85546875" customWidth="1"/>
    <col min="7" max="7" width="12" customWidth="1"/>
    <col min="8" max="8" width="0.85546875" customWidth="1"/>
    <col min="9" max="9" width="8.5703125" customWidth="1"/>
  </cols>
  <sheetData>
    <row r="1" spans="1:9" ht="12.75" customHeight="1">
      <c r="A1" s="375" t="s">
        <v>1077</v>
      </c>
      <c r="B1" s="376"/>
      <c r="C1" s="376"/>
      <c r="D1" s="376"/>
      <c r="E1" s="376"/>
      <c r="F1" s="377"/>
      <c r="G1" s="1"/>
      <c r="H1" s="1"/>
      <c r="I1" s="1"/>
    </row>
    <row r="2" spans="1:9" ht="12.75" customHeight="1">
      <c r="A2" s="2"/>
      <c r="B2" s="53" t="s">
        <v>176</v>
      </c>
      <c r="C2" s="1"/>
      <c r="D2" s="1"/>
      <c r="E2" s="1"/>
      <c r="F2" s="1"/>
      <c r="G2" s="1"/>
      <c r="H2" s="1"/>
      <c r="I2" s="1"/>
    </row>
    <row r="3" spans="1:9" ht="12.75" customHeight="1">
      <c r="A3" s="452" t="s">
        <v>177</v>
      </c>
      <c r="B3" s="378" t="s">
        <v>1078</v>
      </c>
      <c r="C3" s="379"/>
      <c r="D3" s="379"/>
      <c r="E3" s="379"/>
      <c r="F3" s="379"/>
      <c r="G3" s="1"/>
      <c r="H3" s="1"/>
      <c r="I3" s="1"/>
    </row>
    <row r="4" spans="1:9" ht="19.5" customHeight="1">
      <c r="A4" s="379"/>
      <c r="B4" s="379"/>
      <c r="C4" s="379"/>
      <c r="D4" s="379"/>
      <c r="E4" s="379"/>
      <c r="F4" s="379"/>
      <c r="G4" s="1"/>
      <c r="H4" s="1"/>
      <c r="I4" s="1"/>
    </row>
    <row r="5" spans="1:9" ht="15.75" customHeight="1">
      <c r="A5" s="71"/>
      <c r="B5" s="392" t="s">
        <v>178</v>
      </c>
      <c r="C5" s="379"/>
      <c r="D5" s="379"/>
      <c r="E5" s="379"/>
      <c r="F5" s="379"/>
      <c r="G5" s="1"/>
      <c r="H5" s="1"/>
      <c r="I5" s="1"/>
    </row>
    <row r="6" spans="1:9" ht="56.25" customHeight="1">
      <c r="A6" s="72"/>
      <c r="B6" s="392" t="s">
        <v>179</v>
      </c>
      <c r="C6" s="379"/>
      <c r="D6" s="379"/>
      <c r="E6" s="379"/>
      <c r="F6" s="379"/>
      <c r="G6" s="1"/>
      <c r="H6" s="1"/>
      <c r="I6" s="1"/>
    </row>
    <row r="7" spans="1:9" ht="25.7" customHeight="1">
      <c r="A7" s="2"/>
      <c r="B7" s="392" t="s">
        <v>1074</v>
      </c>
      <c r="C7" s="379"/>
      <c r="D7" s="379"/>
      <c r="E7" s="379"/>
      <c r="F7" s="379"/>
      <c r="G7" s="1"/>
      <c r="H7" s="1"/>
      <c r="I7" s="1"/>
    </row>
    <row r="8" spans="1:9" ht="30" customHeight="1">
      <c r="A8" s="2"/>
      <c r="B8" s="392" t="s">
        <v>72</v>
      </c>
      <c r="C8" s="379"/>
      <c r="D8" s="379"/>
      <c r="E8" s="379"/>
      <c r="F8" s="379"/>
      <c r="G8" s="1"/>
      <c r="H8" s="1"/>
      <c r="I8" s="1"/>
    </row>
    <row r="9" spans="1:9" ht="46.5" customHeight="1">
      <c r="A9" s="2"/>
      <c r="B9" s="392" t="s">
        <v>1073</v>
      </c>
      <c r="C9" s="379"/>
      <c r="D9" s="379"/>
      <c r="E9" s="379"/>
      <c r="F9" s="379"/>
      <c r="G9" s="1"/>
      <c r="H9" s="1"/>
      <c r="I9" s="1"/>
    </row>
    <row r="10" spans="1:9" ht="12.75" customHeight="1">
      <c r="A10" s="4"/>
      <c r="B10" s="384" t="s">
        <v>1079</v>
      </c>
      <c r="C10" s="382"/>
      <c r="D10" s="383"/>
      <c r="E10" s="357">
        <v>35492</v>
      </c>
      <c r="F10" s="1"/>
      <c r="G10" s="1"/>
      <c r="H10" s="1"/>
      <c r="I10" s="1"/>
    </row>
    <row r="11" spans="1:9" ht="12.75" customHeight="1">
      <c r="A11" s="4"/>
      <c r="B11" s="413" t="s">
        <v>1080</v>
      </c>
      <c r="C11" s="382"/>
      <c r="D11" s="383"/>
      <c r="E11" s="358">
        <v>35672</v>
      </c>
      <c r="F11" s="1"/>
      <c r="G11" s="1"/>
      <c r="H11" s="1"/>
      <c r="I11" s="1"/>
    </row>
    <row r="12" spans="1:9" ht="12.75" customHeight="1">
      <c r="A12" s="4"/>
      <c r="B12" s="413" t="s">
        <v>1147</v>
      </c>
      <c r="C12" s="382"/>
      <c r="D12" s="383"/>
      <c r="E12" s="358">
        <v>0</v>
      </c>
      <c r="F12" s="1"/>
      <c r="G12" s="1"/>
      <c r="H12" s="1"/>
      <c r="I12" s="1"/>
    </row>
    <row r="13" spans="1:9" ht="12.75" customHeight="1">
      <c r="A13" s="4"/>
      <c r="B13" s="1"/>
      <c r="C13" s="73"/>
      <c r="D13" s="73"/>
      <c r="E13" s="359"/>
      <c r="F13" s="1"/>
      <c r="G13" s="1"/>
      <c r="H13" s="1"/>
      <c r="I13" s="1"/>
    </row>
    <row r="14" spans="1:9" ht="12.6" customHeight="1">
      <c r="A14" s="4"/>
      <c r="B14" s="413" t="s">
        <v>1081</v>
      </c>
      <c r="C14" s="382"/>
      <c r="D14" s="383"/>
      <c r="E14" s="358">
        <v>2317</v>
      </c>
      <c r="F14" s="1"/>
      <c r="G14" s="1"/>
      <c r="H14" s="1"/>
      <c r="I14" s="1"/>
    </row>
    <row r="15" spans="1:9" ht="12.75" customHeight="1">
      <c r="A15" s="4"/>
      <c r="B15" s="413" t="s">
        <v>1082</v>
      </c>
      <c r="C15" s="382"/>
      <c r="D15" s="383"/>
      <c r="E15" s="358">
        <v>2851</v>
      </c>
      <c r="F15" s="1"/>
      <c r="G15" s="1"/>
      <c r="H15" s="1"/>
      <c r="I15" s="1"/>
    </row>
    <row r="16" spans="1:9" ht="12.75" customHeight="1">
      <c r="A16" s="4"/>
      <c r="B16" s="413" t="s">
        <v>1148</v>
      </c>
      <c r="C16" s="382"/>
      <c r="D16" s="383"/>
      <c r="E16" s="358">
        <v>0</v>
      </c>
      <c r="F16" s="1"/>
      <c r="G16" s="1"/>
      <c r="H16" s="1"/>
      <c r="I16" s="1"/>
    </row>
    <row r="17" spans="1:9" ht="12.75" customHeight="1">
      <c r="A17" s="4"/>
      <c r="B17" s="1"/>
      <c r="C17" s="10"/>
      <c r="D17" s="10"/>
      <c r="E17" s="359"/>
      <c r="F17" s="1"/>
      <c r="G17" s="1"/>
      <c r="H17" s="1"/>
      <c r="I17" s="1"/>
    </row>
    <row r="18" spans="1:9" ht="12.75" customHeight="1">
      <c r="A18" s="4"/>
      <c r="B18" s="413" t="s">
        <v>1083</v>
      </c>
      <c r="C18" s="382"/>
      <c r="D18" s="383"/>
      <c r="E18" s="358">
        <v>1570</v>
      </c>
      <c r="F18" s="1"/>
      <c r="G18" s="1"/>
      <c r="H18" s="1"/>
      <c r="I18" s="1"/>
    </row>
    <row r="19" spans="1:9" ht="12.75" customHeight="1">
      <c r="A19" s="4"/>
      <c r="B19" s="413" t="s">
        <v>1084</v>
      </c>
      <c r="C19" s="382"/>
      <c r="D19" s="383"/>
      <c r="E19" s="358" t="s">
        <v>1166</v>
      </c>
      <c r="F19" s="1"/>
      <c r="G19" s="1"/>
      <c r="H19" s="1"/>
      <c r="I19" s="1"/>
    </row>
    <row r="20" spans="1:9" ht="12.75" customHeight="1">
      <c r="A20" s="4"/>
      <c r="B20" s="1"/>
      <c r="C20" s="10"/>
      <c r="D20" s="10"/>
      <c r="E20" s="359"/>
      <c r="F20" s="1"/>
      <c r="G20" s="1"/>
      <c r="H20" s="1"/>
      <c r="I20" s="1"/>
    </row>
    <row r="21" spans="1:9" ht="12.75" customHeight="1">
      <c r="A21" s="4"/>
      <c r="B21" s="419" t="s">
        <v>1085</v>
      </c>
      <c r="C21" s="382"/>
      <c r="D21" s="383"/>
      <c r="E21" s="358">
        <v>1921</v>
      </c>
      <c r="F21" s="1"/>
      <c r="G21" s="1"/>
      <c r="H21" s="1"/>
      <c r="I21" s="1"/>
    </row>
    <row r="22" spans="1:9" ht="12.75" customHeight="1">
      <c r="A22" s="4"/>
      <c r="B22" s="413" t="s">
        <v>1086</v>
      </c>
      <c r="C22" s="382"/>
      <c r="D22" s="383"/>
      <c r="E22" s="358" t="s">
        <v>1166</v>
      </c>
      <c r="F22" s="1"/>
      <c r="G22" s="1"/>
      <c r="H22" s="1"/>
      <c r="I22" s="1"/>
    </row>
    <row r="23" spans="1:9" ht="12.75" customHeight="1">
      <c r="A23" s="4"/>
      <c r="B23" s="259"/>
      <c r="C23" s="254"/>
      <c r="D23" s="254"/>
      <c r="E23" s="360"/>
      <c r="F23" s="256"/>
      <c r="G23" s="1"/>
      <c r="H23" s="1"/>
      <c r="I23" s="1"/>
    </row>
    <row r="24" spans="1:9" ht="12.75" customHeight="1">
      <c r="A24" s="4"/>
      <c r="B24" s="419" t="s">
        <v>1151</v>
      </c>
      <c r="C24" s="382"/>
      <c r="D24" s="383"/>
      <c r="E24" s="358" t="s">
        <v>1166</v>
      </c>
      <c r="F24" s="1"/>
      <c r="G24" s="1"/>
      <c r="H24" s="1"/>
      <c r="I24" s="1"/>
    </row>
    <row r="25" spans="1:9" ht="12.75" customHeight="1">
      <c r="A25" s="4"/>
      <c r="B25" s="413" t="s">
        <v>1149</v>
      </c>
      <c r="C25" s="382"/>
      <c r="D25" s="383"/>
      <c r="E25" s="358" t="s">
        <v>1166</v>
      </c>
      <c r="F25" s="1"/>
      <c r="G25" s="1"/>
      <c r="H25" s="1"/>
      <c r="I25" s="1"/>
    </row>
    <row r="26" spans="1:9" ht="12.75" customHeight="1">
      <c r="A26" s="4"/>
      <c r="B26" s="256"/>
      <c r="C26" s="257"/>
      <c r="D26" s="257"/>
      <c r="E26" s="361"/>
      <c r="F26" s="1"/>
      <c r="G26" s="1"/>
      <c r="H26" s="1"/>
      <c r="I26" s="1"/>
    </row>
    <row r="27" spans="1:9" ht="12.75" customHeight="1">
      <c r="A27" s="4"/>
      <c r="B27" s="415" t="s">
        <v>1152</v>
      </c>
      <c r="C27" s="416"/>
      <c r="D27" s="417"/>
      <c r="E27" s="358">
        <v>71164</v>
      </c>
      <c r="F27" s="1"/>
      <c r="G27" s="1"/>
      <c r="H27" s="1"/>
      <c r="I27" s="1"/>
    </row>
    <row r="28" spans="1:9" ht="12.75" customHeight="1">
      <c r="A28" s="4"/>
      <c r="B28" s="415" t="s">
        <v>1153</v>
      </c>
      <c r="C28" s="416"/>
      <c r="D28" s="417"/>
      <c r="E28" s="358">
        <v>5168</v>
      </c>
      <c r="F28" s="1"/>
      <c r="G28" s="1"/>
      <c r="H28" s="1"/>
      <c r="I28" s="1"/>
    </row>
    <row r="29" spans="1:9" ht="12.75" customHeight="1">
      <c r="A29" s="2"/>
      <c r="B29" s="415" t="s">
        <v>1154</v>
      </c>
      <c r="C29" s="416"/>
      <c r="D29" s="417"/>
      <c r="E29" s="358">
        <v>3491</v>
      </c>
      <c r="F29" s="1"/>
      <c r="G29" s="1"/>
      <c r="H29" s="1"/>
      <c r="I29" s="1"/>
    </row>
    <row r="30" spans="1:9" ht="12.75" customHeight="1">
      <c r="A30" s="2"/>
      <c r="B30" s="256"/>
      <c r="C30" s="257"/>
      <c r="D30" s="257"/>
      <c r="E30" s="258"/>
      <c r="F30" s="1"/>
      <c r="G30" s="1"/>
      <c r="H30" s="1"/>
      <c r="I30" s="1"/>
    </row>
    <row r="31" spans="1:9" ht="18" customHeight="1">
      <c r="A31" s="4" t="s">
        <v>180</v>
      </c>
      <c r="B31" s="429" t="s">
        <v>1087</v>
      </c>
      <c r="C31" s="379"/>
      <c r="D31" s="379"/>
      <c r="E31" s="379"/>
      <c r="F31" s="379"/>
      <c r="G31" s="1"/>
      <c r="H31" s="1"/>
      <c r="I31" s="1"/>
    </row>
    <row r="32" spans="1:9" ht="16.5" customHeight="1">
      <c r="A32" s="4"/>
      <c r="B32" s="392" t="s">
        <v>181</v>
      </c>
      <c r="C32" s="379"/>
      <c r="D32" s="379"/>
      <c r="E32" s="379"/>
      <c r="F32" s="379"/>
      <c r="G32" s="1"/>
      <c r="H32" s="1"/>
      <c r="I32" s="1"/>
    </row>
    <row r="33" spans="1:9" ht="13.5" customHeight="1">
      <c r="A33" s="4"/>
      <c r="B33" s="32"/>
      <c r="C33" s="32"/>
      <c r="D33" s="32"/>
      <c r="E33" s="32"/>
      <c r="F33" s="32"/>
      <c r="G33" s="1"/>
      <c r="H33" s="1"/>
      <c r="I33" s="1"/>
    </row>
    <row r="34" spans="1:9" ht="12.75" customHeight="1">
      <c r="A34" s="4"/>
      <c r="B34" s="75"/>
      <c r="C34" s="1"/>
      <c r="D34" s="76" t="s">
        <v>12</v>
      </c>
      <c r="E34" s="76" t="s">
        <v>13</v>
      </c>
      <c r="F34" s="1"/>
      <c r="G34" s="1"/>
      <c r="H34" s="1"/>
      <c r="I34" s="1"/>
    </row>
    <row r="35" spans="1:9" ht="12.75" customHeight="1">
      <c r="A35" s="4"/>
      <c r="B35" s="455" t="s">
        <v>182</v>
      </c>
      <c r="C35" s="379"/>
      <c r="D35" s="19" t="s">
        <v>1165</v>
      </c>
      <c r="E35" s="19"/>
      <c r="F35" s="1"/>
      <c r="G35" s="1"/>
      <c r="H35" s="1"/>
      <c r="I35" s="1"/>
    </row>
    <row r="36" spans="1:9" ht="12.75" customHeight="1">
      <c r="A36" s="4"/>
      <c r="B36" s="77"/>
      <c r="C36" s="77"/>
      <c r="D36" s="78"/>
      <c r="E36" s="78"/>
      <c r="F36" s="1"/>
      <c r="G36" s="1"/>
      <c r="H36" s="1"/>
      <c r="I36" s="1"/>
    </row>
    <row r="37" spans="1:9" ht="12.75" customHeight="1">
      <c r="A37" s="4"/>
      <c r="B37" s="453" t="s">
        <v>183</v>
      </c>
      <c r="C37" s="379"/>
      <c r="D37" s="379"/>
      <c r="E37" s="1"/>
      <c r="F37" s="10"/>
      <c r="G37" s="1"/>
      <c r="H37" s="1"/>
      <c r="I37" s="1"/>
    </row>
    <row r="38" spans="1:9" ht="12.75" customHeight="1">
      <c r="A38" s="4"/>
      <c r="B38" s="26"/>
      <c r="C38" s="26"/>
      <c r="D38" s="26"/>
      <c r="E38" s="79"/>
      <c r="F38" s="10"/>
      <c r="G38" s="1"/>
      <c r="H38" s="1"/>
      <c r="I38" s="1"/>
    </row>
    <row r="39" spans="1:9" ht="12.75" customHeight="1">
      <c r="A39" s="4"/>
      <c r="B39" s="454" t="s">
        <v>184</v>
      </c>
      <c r="C39" s="382"/>
      <c r="D39" s="383"/>
      <c r="E39" s="68" t="s">
        <v>112</v>
      </c>
      <c r="F39" s="10"/>
      <c r="G39" s="1"/>
      <c r="H39" s="1"/>
      <c r="I39" s="1"/>
    </row>
    <row r="40" spans="1:9" ht="12.75" customHeight="1">
      <c r="A40" s="4"/>
      <c r="B40" s="413" t="s">
        <v>185</v>
      </c>
      <c r="C40" s="382"/>
      <c r="D40" s="383"/>
      <c r="E40" s="293">
        <v>7729</v>
      </c>
      <c r="F40" s="10"/>
      <c r="G40" s="1"/>
      <c r="H40" s="1"/>
      <c r="I40" s="1"/>
    </row>
    <row r="41" spans="1:9" ht="12.75" customHeight="1">
      <c r="A41" s="4"/>
      <c r="B41" s="413" t="s">
        <v>186</v>
      </c>
      <c r="C41" s="382"/>
      <c r="D41" s="383"/>
      <c r="E41" s="293">
        <v>5531</v>
      </c>
      <c r="F41" s="10"/>
      <c r="G41" s="1"/>
      <c r="H41" s="1"/>
      <c r="I41" s="1"/>
    </row>
    <row r="42" spans="1:9" ht="12.75" customHeight="1">
      <c r="A42" s="4"/>
      <c r="B42" s="413" t="s">
        <v>187</v>
      </c>
      <c r="C42" s="382"/>
      <c r="D42" s="383"/>
      <c r="E42" s="293">
        <v>260</v>
      </c>
      <c r="F42" s="1"/>
      <c r="G42" s="1"/>
      <c r="H42" s="1"/>
      <c r="I42" s="1"/>
    </row>
    <row r="43" spans="1:9" ht="12.75" customHeight="1">
      <c r="A43" s="4"/>
      <c r="B43" s="422"/>
      <c r="C43" s="379"/>
      <c r="D43" s="379"/>
      <c r="E43" s="80"/>
      <c r="F43" s="78"/>
      <c r="G43" s="1"/>
      <c r="H43" s="1"/>
      <c r="I43" s="1"/>
    </row>
    <row r="44" spans="1:9" ht="12.75" customHeight="1">
      <c r="A44" s="4"/>
      <c r="B44" s="81" t="s">
        <v>188</v>
      </c>
      <c r="C44" s="1"/>
      <c r="D44" s="76" t="s">
        <v>12</v>
      </c>
      <c r="E44" s="78" t="s">
        <v>13</v>
      </c>
      <c r="F44" s="1"/>
      <c r="G44" s="1"/>
      <c r="H44" s="1"/>
      <c r="I44" s="1"/>
    </row>
    <row r="45" spans="1:9" ht="12.75" customHeight="1">
      <c r="A45" s="4"/>
      <c r="B45" s="420" t="s">
        <v>189</v>
      </c>
      <c r="C45" s="403"/>
      <c r="D45" s="19"/>
      <c r="E45" s="19"/>
      <c r="F45" s="1"/>
      <c r="G45" s="1"/>
      <c r="H45" s="1"/>
      <c r="I45" s="1"/>
    </row>
    <row r="46" spans="1:9" ht="12.75" customHeight="1">
      <c r="A46" s="4"/>
      <c r="B46" s="420" t="s">
        <v>190</v>
      </c>
      <c r="C46" s="403"/>
      <c r="D46" s="19"/>
      <c r="E46" s="19"/>
      <c r="F46" s="1"/>
      <c r="G46" s="1"/>
      <c r="H46" s="1"/>
      <c r="I46" s="1"/>
    </row>
    <row r="47" spans="1:9" ht="12.75" customHeight="1">
      <c r="A47" s="2"/>
      <c r="B47" s="1"/>
      <c r="C47" s="1"/>
      <c r="D47" s="1"/>
      <c r="E47" s="1"/>
      <c r="F47" s="1"/>
      <c r="G47" s="1"/>
      <c r="H47" s="1"/>
      <c r="I47" s="1"/>
    </row>
    <row r="48" spans="1:9" ht="12.75" customHeight="1">
      <c r="A48" s="82"/>
      <c r="B48" s="53" t="s">
        <v>191</v>
      </c>
      <c r="C48" s="1"/>
      <c r="D48" s="1"/>
      <c r="E48" s="1"/>
      <c r="F48" s="1"/>
      <c r="G48" s="1"/>
      <c r="H48" s="1"/>
      <c r="I48" s="1"/>
    </row>
    <row r="49" spans="1:9" ht="12.75" customHeight="1">
      <c r="A49" s="82"/>
      <c r="B49" s="53"/>
      <c r="C49" s="1"/>
      <c r="D49" s="1"/>
      <c r="E49" s="1"/>
      <c r="F49" s="1"/>
      <c r="G49" s="1"/>
      <c r="H49" s="1"/>
      <c r="I49" s="1"/>
    </row>
    <row r="50" spans="1:9" ht="12.75" customHeight="1">
      <c r="A50" s="4" t="s">
        <v>192</v>
      </c>
      <c r="B50" s="5" t="s">
        <v>193</v>
      </c>
      <c r="C50" s="1"/>
      <c r="D50" s="1"/>
      <c r="E50" s="1"/>
      <c r="F50" s="1"/>
      <c r="G50" s="1"/>
      <c r="H50" s="1"/>
      <c r="I50" s="1"/>
    </row>
    <row r="51" spans="1:9" ht="33.75" customHeight="1">
      <c r="A51" s="4"/>
      <c r="B51" s="392" t="s">
        <v>194</v>
      </c>
      <c r="C51" s="379"/>
      <c r="D51" s="379"/>
      <c r="E51" s="379"/>
      <c r="F51" s="379"/>
      <c r="G51" s="1"/>
      <c r="H51" s="1"/>
      <c r="I51" s="1"/>
    </row>
    <row r="52" spans="1:9" ht="14.25" customHeight="1">
      <c r="A52" s="19"/>
      <c r="B52" s="418" t="s">
        <v>195</v>
      </c>
      <c r="C52" s="379"/>
      <c r="D52" s="379"/>
      <c r="E52" s="1"/>
      <c r="F52" s="10"/>
      <c r="G52" s="1"/>
      <c r="H52" s="1"/>
      <c r="I52" s="1"/>
    </row>
    <row r="53" spans="1:9" ht="14.25" customHeight="1">
      <c r="A53" s="19"/>
      <c r="B53" s="424" t="s">
        <v>196</v>
      </c>
      <c r="C53" s="379"/>
      <c r="D53" s="379"/>
      <c r="E53" s="1"/>
      <c r="F53" s="10"/>
      <c r="G53" s="1"/>
      <c r="H53" s="1"/>
      <c r="I53" s="1"/>
    </row>
    <row r="54" spans="1:9" ht="13.5" customHeight="1">
      <c r="A54" s="19" t="s">
        <v>1165</v>
      </c>
      <c r="B54" s="418" t="s">
        <v>197</v>
      </c>
      <c r="C54" s="379"/>
      <c r="D54" s="379"/>
      <c r="E54" s="1"/>
      <c r="F54" s="10"/>
      <c r="G54" s="1"/>
      <c r="H54" s="1"/>
      <c r="I54" s="1"/>
    </row>
    <row r="55" spans="1:9" ht="12.75" customHeight="1">
      <c r="A55" s="2"/>
      <c r="B55" s="1"/>
      <c r="C55" s="1"/>
      <c r="D55" s="1"/>
      <c r="E55" s="1"/>
      <c r="F55" s="1"/>
      <c r="G55" s="1"/>
      <c r="H55" s="1"/>
      <c r="I55" s="1"/>
    </row>
    <row r="56" spans="1:9" ht="30" customHeight="1">
      <c r="A56" s="4" t="s">
        <v>198</v>
      </c>
      <c r="B56" s="425" t="s">
        <v>199</v>
      </c>
      <c r="C56" s="379"/>
      <c r="D56" s="379"/>
      <c r="E56" s="379"/>
      <c r="F56" s="379"/>
      <c r="G56" s="1"/>
      <c r="H56" s="1"/>
      <c r="I56" s="1"/>
    </row>
    <row r="57" spans="1:9" ht="12.75" customHeight="1">
      <c r="A57" s="19"/>
      <c r="B57" s="378" t="s">
        <v>200</v>
      </c>
      <c r="C57" s="379"/>
      <c r="D57" s="78"/>
      <c r="E57" s="1"/>
      <c r="F57" s="10"/>
      <c r="G57" s="1"/>
      <c r="H57" s="1"/>
      <c r="I57" s="1"/>
    </row>
    <row r="58" spans="1:9" ht="12.75" customHeight="1">
      <c r="A58" s="19" t="s">
        <v>1165</v>
      </c>
      <c r="B58" s="414" t="s">
        <v>201</v>
      </c>
      <c r="C58" s="379"/>
      <c r="D58" s="78"/>
      <c r="E58" s="1"/>
      <c r="F58" s="10"/>
      <c r="G58" s="1"/>
      <c r="H58" s="1"/>
      <c r="I58" s="1"/>
    </row>
    <row r="59" spans="1:9" ht="12.75" customHeight="1">
      <c r="A59" s="19"/>
      <c r="B59" s="378" t="s">
        <v>202</v>
      </c>
      <c r="C59" s="379"/>
      <c r="D59" s="78"/>
      <c r="E59" s="1"/>
      <c r="F59" s="10"/>
      <c r="G59" s="1"/>
      <c r="H59" s="1"/>
      <c r="I59" s="1"/>
    </row>
    <row r="60" spans="1:9" ht="12.75" customHeight="1">
      <c r="A60" s="2"/>
      <c r="B60" s="1"/>
      <c r="C60" s="1"/>
      <c r="D60" s="1"/>
      <c r="E60" s="1"/>
      <c r="F60" s="1"/>
      <c r="G60" s="1"/>
      <c r="H60" s="1"/>
      <c r="I60" s="1"/>
    </row>
    <row r="61" spans="1:9" ht="54.75" customHeight="1">
      <c r="A61" s="4" t="s">
        <v>203</v>
      </c>
      <c r="B61" s="429" t="s">
        <v>204</v>
      </c>
      <c r="C61" s="379"/>
      <c r="D61" s="379"/>
      <c r="E61" s="379"/>
      <c r="F61" s="379"/>
      <c r="G61" s="1"/>
      <c r="H61" s="1"/>
      <c r="I61" s="1"/>
    </row>
    <row r="62" spans="1:9" ht="12.75" customHeight="1">
      <c r="A62" s="4"/>
      <c r="B62" s="85"/>
      <c r="C62" s="86" t="s">
        <v>205</v>
      </c>
      <c r="D62" s="87" t="s">
        <v>206</v>
      </c>
      <c r="E62" s="88"/>
      <c r="F62" s="1"/>
      <c r="G62" s="1"/>
      <c r="H62" s="1"/>
      <c r="I62" s="1"/>
    </row>
    <row r="63" spans="1:9" ht="12.75" customHeight="1">
      <c r="A63" s="4"/>
      <c r="B63" s="89" t="s">
        <v>207</v>
      </c>
      <c r="C63" s="19"/>
      <c r="D63" s="90"/>
      <c r="E63" s="1"/>
      <c r="F63" s="1"/>
      <c r="G63" s="1"/>
      <c r="H63" s="1"/>
      <c r="I63" s="1"/>
    </row>
    <row r="64" spans="1:9" ht="12.75" customHeight="1">
      <c r="A64" s="4"/>
      <c r="B64" s="89" t="s">
        <v>208</v>
      </c>
      <c r="C64" s="19"/>
      <c r="D64" s="90"/>
      <c r="E64" s="1"/>
      <c r="F64" s="1"/>
      <c r="G64" s="1"/>
      <c r="H64" s="1"/>
      <c r="I64" s="1"/>
    </row>
    <row r="65" spans="1:9" ht="12.75" customHeight="1">
      <c r="A65" s="4"/>
      <c r="B65" s="89" t="s">
        <v>209</v>
      </c>
      <c r="C65" s="19"/>
      <c r="D65" s="90"/>
      <c r="E65" s="1"/>
      <c r="F65" s="1"/>
      <c r="G65" s="1"/>
      <c r="H65" s="1"/>
      <c r="I65" s="1"/>
    </row>
    <row r="66" spans="1:9" ht="12.75" customHeight="1">
      <c r="A66" s="4"/>
      <c r="B66" s="89" t="s">
        <v>210</v>
      </c>
      <c r="C66" s="19"/>
      <c r="D66" s="90"/>
      <c r="E66" s="1"/>
      <c r="F66" s="1"/>
      <c r="G66" s="1"/>
      <c r="H66" s="1"/>
      <c r="I66" s="1"/>
    </row>
    <row r="67" spans="1:9" ht="12.75" customHeight="1">
      <c r="A67" s="4"/>
      <c r="B67" s="91" t="s">
        <v>211</v>
      </c>
      <c r="C67" s="19"/>
      <c r="D67" s="90"/>
      <c r="E67" s="1"/>
      <c r="F67" s="1"/>
      <c r="G67" s="1"/>
      <c r="H67" s="1"/>
      <c r="I67" s="1"/>
    </row>
    <row r="68" spans="1:9" ht="12.75" customHeight="1">
      <c r="A68" s="4"/>
      <c r="B68" s="89" t="s">
        <v>212</v>
      </c>
      <c r="C68" s="19"/>
      <c r="D68" s="90"/>
      <c r="E68" s="1"/>
      <c r="F68" s="1"/>
      <c r="G68" s="1"/>
      <c r="H68" s="1"/>
      <c r="I68" s="1"/>
    </row>
    <row r="69" spans="1:9" ht="12.75" customHeight="1">
      <c r="A69" s="4"/>
      <c r="B69" s="89" t="s">
        <v>213</v>
      </c>
      <c r="C69" s="19"/>
      <c r="D69" s="90"/>
      <c r="E69" s="1"/>
      <c r="F69" s="1"/>
      <c r="G69" s="1"/>
      <c r="H69" s="1"/>
      <c r="I69" s="1"/>
    </row>
    <row r="70" spans="1:9" ht="12.75" customHeight="1">
      <c r="A70" s="4"/>
      <c r="B70" s="89" t="s">
        <v>214</v>
      </c>
      <c r="C70" s="19"/>
      <c r="D70" s="90"/>
      <c r="E70" s="1"/>
      <c r="F70" s="1"/>
      <c r="G70" s="1"/>
      <c r="H70" s="1"/>
      <c r="I70" s="1"/>
    </row>
    <row r="71" spans="1:9" ht="12.75" customHeight="1">
      <c r="A71" s="4"/>
      <c r="B71" s="92" t="s">
        <v>215</v>
      </c>
      <c r="C71" s="19"/>
      <c r="D71" s="90"/>
      <c r="E71" s="1"/>
      <c r="F71" s="1"/>
      <c r="G71" s="1"/>
      <c r="H71" s="1"/>
      <c r="I71" s="1"/>
    </row>
    <row r="72" spans="1:9" ht="12.75" customHeight="1">
      <c r="A72" s="4"/>
      <c r="B72" s="93" t="s">
        <v>216</v>
      </c>
      <c r="C72" s="90"/>
      <c r="D72" s="90"/>
      <c r="E72" s="1"/>
      <c r="F72" s="1"/>
      <c r="G72" s="1"/>
      <c r="H72" s="1"/>
      <c r="I72" s="1"/>
    </row>
    <row r="73" spans="1:9" ht="12.75" customHeight="1">
      <c r="A73" s="4"/>
      <c r="B73" s="93" t="s">
        <v>217</v>
      </c>
      <c r="C73" s="90"/>
      <c r="D73" s="90"/>
      <c r="E73" s="1"/>
      <c r="F73" s="1"/>
      <c r="G73" s="1"/>
      <c r="H73" s="1"/>
      <c r="I73" s="1"/>
    </row>
    <row r="74" spans="1:9" ht="12.75" customHeight="1">
      <c r="A74" s="4"/>
      <c r="B74" s="94" t="s">
        <v>218</v>
      </c>
      <c r="C74" s="19"/>
      <c r="D74" s="90"/>
      <c r="E74" s="1"/>
      <c r="F74" s="1"/>
      <c r="G74" s="1"/>
      <c r="H74" s="1"/>
      <c r="I74" s="1"/>
    </row>
    <row r="75" spans="1:9" ht="12.75" customHeight="1">
      <c r="A75" s="2"/>
      <c r="B75" s="1"/>
      <c r="C75" s="1"/>
      <c r="D75" s="1"/>
      <c r="E75" s="1"/>
      <c r="F75" s="1"/>
      <c r="G75" s="1"/>
      <c r="H75" s="1"/>
      <c r="I75" s="1"/>
    </row>
    <row r="76" spans="1:9" ht="12.75" customHeight="1">
      <c r="A76" s="2"/>
      <c r="B76" s="95" t="s">
        <v>219</v>
      </c>
      <c r="C76" s="1"/>
      <c r="D76" s="1"/>
      <c r="E76" s="1"/>
      <c r="F76" s="1"/>
      <c r="G76" s="1"/>
      <c r="H76" s="1"/>
      <c r="I76" s="1"/>
    </row>
    <row r="77" spans="1:9" ht="44.25" customHeight="1">
      <c r="A77" s="4" t="s">
        <v>220</v>
      </c>
      <c r="B77" s="393" t="s">
        <v>221</v>
      </c>
      <c r="C77" s="379"/>
      <c r="D77" s="379"/>
      <c r="E77" s="379"/>
      <c r="F77" s="379"/>
      <c r="G77" s="1"/>
      <c r="H77" s="1"/>
      <c r="I77" s="1"/>
    </row>
    <row r="78" spans="1:9" ht="12.75" customHeight="1">
      <c r="A78" s="19"/>
      <c r="B78" s="426" t="s">
        <v>222</v>
      </c>
      <c r="C78" s="379"/>
      <c r="D78" s="379"/>
      <c r="E78" s="57"/>
      <c r="F78" s="10"/>
      <c r="G78" s="1"/>
      <c r="H78" s="1"/>
      <c r="I78" s="1"/>
    </row>
    <row r="79" spans="1:9" ht="21" customHeight="1">
      <c r="A79" s="4"/>
      <c r="B79" s="380" t="s">
        <v>223</v>
      </c>
      <c r="C79" s="379"/>
      <c r="D79" s="379"/>
      <c r="E79" s="57"/>
      <c r="F79" s="10"/>
      <c r="G79" s="1"/>
      <c r="H79" s="1"/>
      <c r="I79" s="1"/>
    </row>
    <row r="80" spans="1:9" ht="12.75" customHeight="1">
      <c r="A80" s="19"/>
      <c r="B80" s="378" t="s">
        <v>224</v>
      </c>
      <c r="C80" s="379"/>
      <c r="D80" s="379"/>
      <c r="E80" s="57"/>
      <c r="F80" s="10"/>
      <c r="G80" s="1"/>
      <c r="H80" s="1"/>
      <c r="I80" s="1"/>
    </row>
    <row r="81" spans="1:9" ht="12.75" customHeight="1">
      <c r="A81" s="19"/>
      <c r="B81" s="378" t="s">
        <v>225</v>
      </c>
      <c r="C81" s="379"/>
      <c r="D81" s="379"/>
      <c r="E81" s="57"/>
      <c r="F81" s="10"/>
      <c r="G81" s="1"/>
      <c r="H81" s="1"/>
      <c r="I81" s="1"/>
    </row>
    <row r="82" spans="1:9" ht="12.75" customHeight="1">
      <c r="A82" s="19"/>
      <c r="B82" s="84" t="s">
        <v>226</v>
      </c>
      <c r="C82" s="3"/>
      <c r="D82" s="3"/>
      <c r="E82" s="78"/>
      <c r="F82" s="10"/>
      <c r="G82" s="1"/>
      <c r="H82" s="1"/>
      <c r="I82" s="1"/>
    </row>
    <row r="83" spans="1:9" ht="12.75" customHeight="1">
      <c r="A83" s="2"/>
      <c r="B83" s="431"/>
      <c r="C83" s="372"/>
      <c r="D83" s="372"/>
      <c r="E83" s="372"/>
      <c r="F83" s="372"/>
      <c r="G83" s="1"/>
      <c r="H83" s="1"/>
      <c r="I83" s="1"/>
    </row>
    <row r="84" spans="1:9" ht="12.75" customHeight="1">
      <c r="A84" s="2"/>
      <c r="B84" s="1"/>
      <c r="C84" s="1"/>
      <c r="D84" s="1"/>
      <c r="E84" s="1"/>
      <c r="F84" s="1"/>
      <c r="G84" s="1"/>
      <c r="H84" s="1"/>
      <c r="I84" s="1"/>
    </row>
    <row r="85" spans="1:9" ht="40.700000000000003" customHeight="1">
      <c r="A85" s="4" t="s">
        <v>227</v>
      </c>
      <c r="B85" s="432" t="s">
        <v>228</v>
      </c>
      <c r="C85" s="372"/>
      <c r="D85" s="372"/>
      <c r="E85" s="372"/>
      <c r="F85" s="372"/>
      <c r="G85" s="1"/>
      <c r="H85" s="1"/>
      <c r="I85" s="1"/>
    </row>
    <row r="86" spans="1:9" ht="12.75" customHeight="1">
      <c r="A86" s="4"/>
      <c r="B86" s="98"/>
      <c r="C86" s="66" t="s">
        <v>229</v>
      </c>
      <c r="D86" s="66" t="s">
        <v>230</v>
      </c>
      <c r="E86" s="66" t="s">
        <v>231</v>
      </c>
      <c r="F86" s="66" t="s">
        <v>232</v>
      </c>
      <c r="G86" s="1"/>
      <c r="H86" s="1"/>
      <c r="I86" s="1"/>
    </row>
    <row r="87" spans="1:9" ht="12.75" customHeight="1">
      <c r="A87" s="4"/>
      <c r="B87" s="99" t="s">
        <v>233</v>
      </c>
      <c r="C87" s="100"/>
      <c r="D87" s="100"/>
      <c r="E87" s="100"/>
      <c r="F87" s="101"/>
      <c r="G87" s="1"/>
      <c r="H87" s="1"/>
      <c r="I87" s="1"/>
    </row>
    <row r="88" spans="1:9" ht="12.75" customHeight="1" thickBot="1">
      <c r="A88" s="4"/>
      <c r="B88" s="102" t="s">
        <v>234</v>
      </c>
      <c r="C88" s="318" t="s">
        <v>1165</v>
      </c>
      <c r="D88" s="318"/>
      <c r="E88" s="318"/>
      <c r="F88" s="318"/>
      <c r="G88" s="1"/>
      <c r="H88" s="1"/>
      <c r="I88" s="1"/>
    </row>
    <row r="89" spans="1:9" ht="12.75" customHeight="1" thickBot="1">
      <c r="A89" s="4"/>
      <c r="B89" s="39" t="s">
        <v>235</v>
      </c>
      <c r="C89" s="318"/>
      <c r="D89" s="318" t="s">
        <v>1165</v>
      </c>
      <c r="E89" s="318"/>
      <c r="F89" s="318"/>
      <c r="G89" s="1"/>
      <c r="H89" s="1"/>
      <c r="I89" s="1"/>
    </row>
    <row r="90" spans="1:9" ht="12.75" customHeight="1" thickBot="1">
      <c r="A90" s="4"/>
      <c r="B90" s="93" t="s">
        <v>236</v>
      </c>
      <c r="C90" s="318" t="s">
        <v>1165</v>
      </c>
      <c r="D90" s="318"/>
      <c r="E90" s="318"/>
      <c r="F90" s="318"/>
      <c r="G90" s="1"/>
      <c r="H90" s="1"/>
      <c r="I90" s="1"/>
    </row>
    <row r="91" spans="1:9" ht="12.75" customHeight="1" thickBot="1">
      <c r="A91" s="4"/>
      <c r="B91" s="39" t="s">
        <v>237</v>
      </c>
      <c r="C91" s="318"/>
      <c r="D91" s="318"/>
      <c r="E91" s="318" t="s">
        <v>1165</v>
      </c>
      <c r="F91" s="318"/>
      <c r="G91" s="1"/>
      <c r="H91" s="1"/>
      <c r="I91" s="1"/>
    </row>
    <row r="92" spans="1:9" ht="12.75" customHeight="1" thickBot="1">
      <c r="A92" s="4"/>
      <c r="B92" s="39" t="s">
        <v>238</v>
      </c>
      <c r="C92" s="318" t="s">
        <v>1165</v>
      </c>
      <c r="D92" s="318"/>
      <c r="E92" s="318"/>
      <c r="F92" s="318"/>
      <c r="G92" s="1"/>
      <c r="H92" s="1"/>
      <c r="I92" s="1"/>
    </row>
    <row r="93" spans="1:9" ht="12.75" customHeight="1" thickBot="1">
      <c r="A93" s="4"/>
      <c r="B93" s="39" t="s">
        <v>239</v>
      </c>
      <c r="C93" s="318" t="s">
        <v>1165</v>
      </c>
      <c r="D93" s="318"/>
      <c r="E93" s="318"/>
      <c r="F93" s="318"/>
      <c r="G93" s="1"/>
      <c r="H93" s="1"/>
      <c r="I93" s="1"/>
    </row>
    <row r="94" spans="1:9" ht="12.75" customHeight="1" thickBot="1">
      <c r="A94" s="4"/>
      <c r="B94" s="99" t="s">
        <v>240</v>
      </c>
      <c r="C94" s="319"/>
      <c r="D94" s="319"/>
      <c r="E94" s="319"/>
      <c r="F94" s="320"/>
      <c r="G94" s="1"/>
      <c r="H94" s="1"/>
      <c r="I94" s="1"/>
    </row>
    <row r="95" spans="1:9" ht="12.75" customHeight="1" thickBot="1">
      <c r="A95" s="4"/>
      <c r="B95" s="39" t="s">
        <v>241</v>
      </c>
      <c r="C95" s="318"/>
      <c r="D95" s="318"/>
      <c r="E95" s="318" t="s">
        <v>1165</v>
      </c>
      <c r="F95" s="318"/>
      <c r="G95" s="1"/>
      <c r="H95" s="1"/>
      <c r="I95" s="1"/>
    </row>
    <row r="96" spans="1:9" ht="12.75" customHeight="1" thickBot="1">
      <c r="A96" s="4"/>
      <c r="B96" s="39" t="s">
        <v>242</v>
      </c>
      <c r="C96" s="318" t="s">
        <v>1165</v>
      </c>
      <c r="D96" s="318"/>
      <c r="E96" s="318"/>
      <c r="F96" s="318"/>
      <c r="G96" s="1"/>
      <c r="H96" s="1"/>
      <c r="I96" s="1"/>
    </row>
    <row r="97" spans="1:9" ht="12.75" customHeight="1" thickBot="1">
      <c r="A97" s="4"/>
      <c r="B97" s="39" t="s">
        <v>243</v>
      </c>
      <c r="C97" s="318" t="s">
        <v>1165</v>
      </c>
      <c r="D97" s="318"/>
      <c r="E97" s="318"/>
      <c r="F97" s="318"/>
      <c r="G97" s="1"/>
      <c r="H97" s="1"/>
      <c r="I97" s="1"/>
    </row>
    <row r="98" spans="1:9" ht="12.75" customHeight="1" thickBot="1">
      <c r="A98" s="4"/>
      <c r="B98" s="39" t="s">
        <v>244</v>
      </c>
      <c r="C98" s="318" t="s">
        <v>1165</v>
      </c>
      <c r="D98" s="318"/>
      <c r="E98" s="318"/>
      <c r="F98" s="318"/>
      <c r="G98" s="1"/>
      <c r="H98" s="1"/>
      <c r="I98" s="1"/>
    </row>
    <row r="99" spans="1:9" ht="12.75" customHeight="1" thickBot="1">
      <c r="A99" s="4"/>
      <c r="B99" s="39" t="s">
        <v>245</v>
      </c>
      <c r="C99" s="318"/>
      <c r="D99" s="318"/>
      <c r="E99" s="318" t="s">
        <v>1165</v>
      </c>
      <c r="F99" s="318"/>
      <c r="G99" s="1"/>
      <c r="H99" s="1"/>
      <c r="I99" s="1"/>
    </row>
    <row r="100" spans="1:9" ht="12.75" customHeight="1" thickBot="1">
      <c r="A100" s="4"/>
      <c r="B100" s="39" t="s">
        <v>246</v>
      </c>
      <c r="C100" s="318"/>
      <c r="D100" s="318"/>
      <c r="E100" s="318" t="s">
        <v>1165</v>
      </c>
      <c r="F100" s="318"/>
      <c r="G100" s="1"/>
      <c r="H100" s="1"/>
      <c r="I100" s="1"/>
    </row>
    <row r="101" spans="1:9" ht="12.75" customHeight="1" thickBot="1">
      <c r="A101" s="4"/>
      <c r="B101" s="39" t="s">
        <v>247</v>
      </c>
      <c r="C101" s="318"/>
      <c r="D101" s="318"/>
      <c r="E101" s="318" t="s">
        <v>1165</v>
      </c>
      <c r="F101" s="318"/>
      <c r="G101" s="1"/>
      <c r="H101" s="1"/>
      <c r="I101" s="1"/>
    </row>
    <row r="102" spans="1:9" ht="12.75" customHeight="1" thickBot="1">
      <c r="A102" s="4"/>
      <c r="B102" s="39" t="s">
        <v>248</v>
      </c>
      <c r="C102" s="318"/>
      <c r="D102" s="318"/>
      <c r="E102" s="318" t="s">
        <v>1165</v>
      </c>
      <c r="F102" s="318"/>
      <c r="G102" s="1"/>
      <c r="H102" s="1"/>
      <c r="I102" s="1"/>
    </row>
    <row r="103" spans="1:9" ht="13.5" customHeight="1" thickBot="1">
      <c r="A103" s="4"/>
      <c r="B103" s="38" t="s">
        <v>249</v>
      </c>
      <c r="C103" s="318"/>
      <c r="D103" s="318"/>
      <c r="E103" s="318"/>
      <c r="F103" s="318" t="s">
        <v>1165</v>
      </c>
      <c r="G103" s="1"/>
      <c r="H103" s="1"/>
      <c r="I103" s="1"/>
    </row>
    <row r="104" spans="1:9" ht="12.75" customHeight="1" thickBot="1">
      <c r="A104" s="4"/>
      <c r="B104" s="39" t="s">
        <v>250</v>
      </c>
      <c r="C104" s="318"/>
      <c r="D104" s="318"/>
      <c r="E104" s="318" t="s">
        <v>1165</v>
      </c>
      <c r="F104" s="318"/>
      <c r="G104" s="1"/>
      <c r="H104" s="1"/>
      <c r="I104" s="1"/>
    </row>
    <row r="105" spans="1:9" ht="12.75" customHeight="1" thickBot="1">
      <c r="A105" s="4"/>
      <c r="B105" s="39" t="s">
        <v>251</v>
      </c>
      <c r="C105" s="318"/>
      <c r="D105" s="318"/>
      <c r="E105" s="318" t="s">
        <v>1165</v>
      </c>
      <c r="F105" s="318"/>
      <c r="G105" s="1"/>
      <c r="H105" s="1"/>
      <c r="I105" s="1"/>
    </row>
    <row r="106" spans="1:9" ht="12.75" customHeight="1" thickBot="1">
      <c r="A106" s="4"/>
      <c r="B106" s="39" t="s">
        <v>252</v>
      </c>
      <c r="C106" s="318"/>
      <c r="D106" s="318"/>
      <c r="E106" s="318" t="s">
        <v>1165</v>
      </c>
      <c r="F106" s="318"/>
      <c r="G106" s="1"/>
      <c r="H106" s="1"/>
      <c r="I106" s="1"/>
    </row>
    <row r="107" spans="1:9" ht="12.75" customHeight="1" thickBot="1">
      <c r="A107" s="4"/>
      <c r="B107" s="39" t="s">
        <v>253</v>
      </c>
      <c r="C107" s="318"/>
      <c r="D107" s="318"/>
      <c r="E107" s="318"/>
      <c r="F107" s="318" t="s">
        <v>1165</v>
      </c>
      <c r="G107" s="1"/>
      <c r="H107" s="1"/>
      <c r="I107" s="1"/>
    </row>
    <row r="108" spans="1:9" ht="12.75" customHeight="1">
      <c r="A108" s="2"/>
      <c r="B108" s="1"/>
      <c r="C108" s="1"/>
      <c r="D108" s="1"/>
      <c r="E108" s="1"/>
      <c r="F108" s="1"/>
      <c r="G108" s="1"/>
      <c r="H108" s="1"/>
      <c r="I108" s="1"/>
    </row>
    <row r="109" spans="1:9" ht="12.75">
      <c r="A109" s="2"/>
      <c r="B109" s="412" t="s">
        <v>254</v>
      </c>
      <c r="C109" s="412"/>
      <c r="D109" s="412"/>
      <c r="E109" s="412"/>
      <c r="F109" s="412"/>
      <c r="G109" s="1"/>
      <c r="H109" s="1"/>
      <c r="I109" s="1"/>
    </row>
    <row r="110" spans="1:9" ht="35.25" customHeight="1">
      <c r="A110" s="2"/>
      <c r="B110" s="374"/>
      <c r="C110" s="372"/>
      <c r="D110" s="372"/>
      <c r="E110" s="372"/>
      <c r="F110" s="372"/>
      <c r="G110" s="1"/>
      <c r="H110" s="1"/>
      <c r="I110" s="1"/>
    </row>
    <row r="111" spans="1:9" ht="35.25" customHeight="1">
      <c r="A111" s="2"/>
      <c r="B111" s="315"/>
      <c r="C111" s="257"/>
      <c r="D111" s="257"/>
      <c r="E111" s="257"/>
      <c r="F111" s="257"/>
      <c r="G111" s="1"/>
      <c r="H111" s="1"/>
      <c r="I111" s="1"/>
    </row>
    <row r="112" spans="1:9" ht="35.25" customHeight="1">
      <c r="A112" s="2"/>
      <c r="B112" s="315"/>
      <c r="C112" s="257"/>
      <c r="D112" s="257"/>
      <c r="E112" s="257"/>
      <c r="F112" s="257"/>
      <c r="G112" s="1"/>
      <c r="H112" s="1"/>
      <c r="I112" s="1"/>
    </row>
    <row r="113" spans="1:9" ht="24" customHeight="1">
      <c r="A113" s="2"/>
      <c r="B113" s="53" t="s">
        <v>255</v>
      </c>
      <c r="C113" s="1"/>
      <c r="D113" s="1"/>
      <c r="E113" s="1"/>
      <c r="F113" s="1"/>
      <c r="G113" s="1"/>
      <c r="H113" s="1"/>
      <c r="I113" s="1"/>
    </row>
    <row r="114" spans="1:9" ht="12.75" customHeight="1">
      <c r="A114" s="4"/>
      <c r="B114" s="75" t="s">
        <v>256</v>
      </c>
      <c r="C114" s="103"/>
      <c r="D114" s="103"/>
      <c r="E114" s="103"/>
      <c r="F114" s="103"/>
      <c r="G114" s="103"/>
      <c r="H114" s="17"/>
      <c r="I114" s="1"/>
    </row>
    <row r="115" spans="1:9" ht="12.75" customHeight="1">
      <c r="A115" s="4"/>
      <c r="B115" s="422"/>
      <c r="C115" s="379"/>
      <c r="D115" s="403"/>
      <c r="E115" s="19" t="s">
        <v>12</v>
      </c>
      <c r="F115" s="19" t="s">
        <v>13</v>
      </c>
      <c r="G115" s="103"/>
      <c r="H115" s="17"/>
      <c r="I115" s="1"/>
    </row>
    <row r="116" spans="1:9" ht="39.75" customHeight="1" thickBot="1">
      <c r="A116" s="4"/>
      <c r="B116" s="414" t="s">
        <v>257</v>
      </c>
      <c r="C116" s="379"/>
      <c r="D116" s="403"/>
      <c r="E116" s="321" t="s">
        <v>1165</v>
      </c>
      <c r="F116" s="322"/>
      <c r="G116" s="103"/>
      <c r="H116" s="103"/>
      <c r="I116" s="1"/>
    </row>
    <row r="117" spans="1:9" ht="16.5" customHeight="1">
      <c r="A117" s="4"/>
      <c r="B117" s="84"/>
      <c r="C117" s="3"/>
      <c r="D117" s="3"/>
      <c r="E117" s="105"/>
      <c r="F117" s="106"/>
      <c r="G117" s="103"/>
      <c r="H117" s="103"/>
      <c r="I117" s="1"/>
    </row>
    <row r="118" spans="1:9" ht="26.25" customHeight="1">
      <c r="A118" s="107" t="s">
        <v>258</v>
      </c>
      <c r="B118" s="430" t="s">
        <v>259</v>
      </c>
      <c r="C118" s="379"/>
      <c r="D118" s="379"/>
      <c r="E118" s="379"/>
      <c r="F118" s="379"/>
      <c r="G118" s="379"/>
      <c r="H118" s="1"/>
      <c r="I118" s="1"/>
    </row>
    <row r="119" spans="1:9" ht="12.75" customHeight="1">
      <c r="A119" s="4"/>
      <c r="B119" s="421"/>
      <c r="C119" s="423" t="s">
        <v>260</v>
      </c>
      <c r="D119" s="382"/>
      <c r="E119" s="382"/>
      <c r="F119" s="382"/>
      <c r="G119" s="383"/>
      <c r="H119" s="108"/>
      <c r="I119" s="1"/>
    </row>
    <row r="120" spans="1:9" ht="24" customHeight="1">
      <c r="A120" s="4"/>
      <c r="B120" s="396"/>
      <c r="C120" s="104" t="s">
        <v>200</v>
      </c>
      <c r="D120" s="104" t="s">
        <v>201</v>
      </c>
      <c r="E120" s="104" t="s">
        <v>261</v>
      </c>
      <c r="F120" s="109" t="s">
        <v>262</v>
      </c>
      <c r="G120" s="104" t="s">
        <v>232</v>
      </c>
      <c r="H120" s="108"/>
      <c r="I120" s="1"/>
    </row>
    <row r="121" spans="1:9" ht="12.75" customHeight="1">
      <c r="A121" s="4"/>
      <c r="B121" s="110" t="s">
        <v>263</v>
      </c>
      <c r="C121" s="11"/>
      <c r="D121" s="11"/>
      <c r="E121" s="11"/>
      <c r="F121" s="11" t="s">
        <v>1165</v>
      </c>
      <c r="G121" s="111"/>
      <c r="H121" s="108"/>
      <c r="I121" s="1"/>
    </row>
    <row r="122" spans="1:9" ht="12.75" customHeight="1">
      <c r="A122" s="4"/>
      <c r="B122" s="110" t="s">
        <v>264</v>
      </c>
      <c r="C122" s="11"/>
      <c r="D122" s="11"/>
      <c r="E122" s="11"/>
      <c r="F122" s="11"/>
      <c r="G122" s="111"/>
      <c r="H122" s="108"/>
      <c r="I122" s="1"/>
    </row>
    <row r="123" spans="1:9" ht="12.75" customHeight="1">
      <c r="A123" s="4"/>
      <c r="B123" s="110" t="s">
        <v>265</v>
      </c>
      <c r="C123" s="11"/>
      <c r="D123" s="11"/>
      <c r="E123" s="11"/>
      <c r="F123" s="11"/>
      <c r="G123" s="111"/>
      <c r="H123" s="108"/>
      <c r="I123" s="1"/>
    </row>
    <row r="124" spans="1:9" ht="12.75" customHeight="1">
      <c r="A124" s="4"/>
      <c r="B124" s="112"/>
      <c r="C124" s="17"/>
      <c r="D124" s="17"/>
      <c r="E124" s="17"/>
      <c r="F124" s="17"/>
      <c r="G124" s="108"/>
      <c r="H124" s="108"/>
      <c r="I124" s="1"/>
    </row>
    <row r="125" spans="1:9" ht="15.6" customHeight="1">
      <c r="A125" s="83" t="s">
        <v>267</v>
      </c>
      <c r="B125" s="393" t="s">
        <v>508</v>
      </c>
      <c r="C125" s="393"/>
      <c r="D125" s="393"/>
      <c r="E125" s="393"/>
      <c r="F125" s="393"/>
      <c r="G125" s="393"/>
      <c r="H125" s="108"/>
      <c r="I125" s="1"/>
    </row>
    <row r="126" spans="1:9" ht="12" customHeight="1">
      <c r="A126" s="83"/>
      <c r="B126" s="84"/>
      <c r="C126" s="84"/>
      <c r="D126" s="84"/>
      <c r="E126" s="13"/>
      <c r="F126" s="13"/>
      <c r="G126" s="108"/>
      <c r="H126" s="108"/>
      <c r="I126" s="13"/>
    </row>
    <row r="127" spans="1:9" ht="12.75" customHeight="1">
      <c r="A127" s="83" t="s">
        <v>268</v>
      </c>
      <c r="B127" s="393" t="s">
        <v>508</v>
      </c>
      <c r="C127" s="393"/>
      <c r="D127" s="393"/>
      <c r="E127" s="393"/>
      <c r="F127" s="393"/>
      <c r="G127" s="393"/>
      <c r="H127" s="108"/>
      <c r="I127" s="13"/>
    </row>
    <row r="128" spans="1:9" ht="12.75" customHeight="1">
      <c r="A128" s="4"/>
      <c r="B128" s="112"/>
      <c r="C128" s="17"/>
      <c r="D128" s="17"/>
      <c r="E128" s="17"/>
      <c r="F128" s="17"/>
      <c r="G128" s="108"/>
      <c r="H128" s="108"/>
      <c r="I128" s="13"/>
    </row>
    <row r="129" spans="1:9" ht="12.75" customHeight="1">
      <c r="A129" s="4" t="s">
        <v>269</v>
      </c>
      <c r="B129" s="428" t="s">
        <v>270</v>
      </c>
      <c r="C129" s="379"/>
      <c r="D129" s="379"/>
      <c r="E129" s="379"/>
      <c r="F129" s="379"/>
      <c r="G129" s="108"/>
      <c r="H129" s="108"/>
      <c r="I129" s="1"/>
    </row>
    <row r="130" spans="1:9" ht="12.75" customHeight="1">
      <c r="A130" s="4"/>
      <c r="B130" s="75"/>
      <c r="C130" s="1"/>
      <c r="D130" s="1"/>
      <c r="E130" s="1"/>
      <c r="F130" s="1"/>
      <c r="G130" s="108"/>
      <c r="H130" s="108"/>
      <c r="I130" s="1"/>
    </row>
    <row r="131" spans="1:9" ht="12.75" customHeight="1">
      <c r="A131" s="19" t="s">
        <v>1165</v>
      </c>
      <c r="B131" s="96" t="s">
        <v>12</v>
      </c>
      <c r="C131" s="78"/>
      <c r="D131" s="78"/>
      <c r="E131" s="1"/>
      <c r="F131" s="1"/>
      <c r="G131" s="108"/>
      <c r="H131" s="108"/>
      <c r="I131" s="1"/>
    </row>
    <row r="132" spans="1:9" ht="12.75" customHeight="1">
      <c r="A132" s="19"/>
      <c r="B132" s="114" t="s">
        <v>13</v>
      </c>
      <c r="C132" s="115"/>
      <c r="D132" s="115"/>
      <c r="E132" s="108"/>
      <c r="F132" s="108"/>
      <c r="G132" s="108"/>
      <c r="H132" s="108"/>
      <c r="I132" s="1"/>
    </row>
    <row r="133" spans="1:9" ht="12.75" customHeight="1">
      <c r="A133" s="2"/>
      <c r="B133" s="1"/>
      <c r="C133" s="116"/>
      <c r="D133" s="20"/>
      <c r="E133" s="1"/>
      <c r="F133" s="10"/>
      <c r="G133" s="1"/>
      <c r="H133" s="108"/>
      <c r="I133" s="1"/>
    </row>
    <row r="134" spans="1:9" ht="12.75" customHeight="1">
      <c r="A134" s="4" t="s">
        <v>271</v>
      </c>
      <c r="B134" s="441" t="s">
        <v>272</v>
      </c>
      <c r="C134" s="379"/>
      <c r="D134" s="379"/>
      <c r="E134" s="379"/>
      <c r="F134" s="323">
        <v>44928</v>
      </c>
      <c r="G134" s="1"/>
      <c r="H134" s="1"/>
      <c r="I134" s="1"/>
    </row>
    <row r="135" spans="1:9" ht="12" customHeight="1">
      <c r="A135" s="4"/>
      <c r="B135" s="378" t="s">
        <v>273</v>
      </c>
      <c r="C135" s="379"/>
      <c r="D135" s="379"/>
      <c r="E135" s="379"/>
      <c r="F135" s="323">
        <v>44928</v>
      </c>
      <c r="G135" s="1"/>
      <c r="H135" s="1"/>
      <c r="I135" s="1"/>
    </row>
    <row r="136" spans="1:9" ht="27" customHeight="1">
      <c r="A136" s="4"/>
      <c r="B136" s="3"/>
      <c r="C136" s="3"/>
      <c r="D136" s="3"/>
      <c r="E136" s="117"/>
      <c r="F136" s="10"/>
      <c r="G136" s="1"/>
      <c r="H136" s="1"/>
      <c r="I136" s="1"/>
    </row>
    <row r="137" spans="1:9" ht="13.5" customHeight="1">
      <c r="A137" s="4" t="s">
        <v>274</v>
      </c>
      <c r="B137" s="378" t="s">
        <v>275</v>
      </c>
      <c r="C137" s="379"/>
      <c r="D137" s="435" t="s">
        <v>1170</v>
      </c>
      <c r="E137" s="436"/>
      <c r="F137" s="437"/>
      <c r="G137" s="1"/>
      <c r="H137" s="1"/>
      <c r="I137" s="1"/>
    </row>
    <row r="138" spans="1:9" ht="67.5" customHeight="1">
      <c r="A138" s="4"/>
      <c r="B138" s="379"/>
      <c r="C138" s="379"/>
      <c r="D138" s="438"/>
      <c r="E138" s="439"/>
      <c r="F138" s="440"/>
      <c r="G138" s="1"/>
      <c r="H138" s="1"/>
      <c r="I138" s="1"/>
    </row>
    <row r="139" spans="1:9" ht="12.75" customHeight="1">
      <c r="A139" s="4"/>
      <c r="B139" s="2"/>
      <c r="C139" s="2"/>
      <c r="D139" s="2"/>
      <c r="E139" s="117"/>
      <c r="F139" s="10"/>
      <c r="G139" s="1"/>
      <c r="H139" s="1"/>
      <c r="I139" s="1"/>
    </row>
    <row r="140" spans="1:9" ht="15.75" customHeight="1">
      <c r="A140" s="4" t="s">
        <v>276</v>
      </c>
      <c r="B140" s="456" t="s">
        <v>277</v>
      </c>
      <c r="C140" s="379"/>
      <c r="D140" s="379"/>
      <c r="E140" s="379"/>
      <c r="F140" s="379"/>
      <c r="G140" s="108"/>
      <c r="H140" s="1"/>
      <c r="I140" s="1"/>
    </row>
    <row r="141" spans="1:9" ht="12.75" customHeight="1">
      <c r="A141" s="118"/>
      <c r="B141" s="84" t="s">
        <v>278</v>
      </c>
      <c r="C141" s="8"/>
      <c r="D141" s="8"/>
      <c r="E141" s="119"/>
      <c r="F141" s="108"/>
      <c r="G141" s="1"/>
      <c r="H141" s="1"/>
      <c r="I141" s="1"/>
    </row>
    <row r="142" spans="1:9" ht="12.75" customHeight="1">
      <c r="A142" s="118"/>
      <c r="B142" s="414" t="s">
        <v>279</v>
      </c>
      <c r="C142" s="379"/>
      <c r="D142" s="379"/>
      <c r="E142" s="78"/>
      <c r="F142" s="108"/>
      <c r="G142" s="1"/>
      <c r="H142" s="1"/>
      <c r="I142" s="1"/>
    </row>
    <row r="143" spans="1:9" ht="12.75" customHeight="1">
      <c r="A143" s="118"/>
      <c r="B143" s="84" t="s">
        <v>266</v>
      </c>
      <c r="C143" s="8"/>
      <c r="D143" s="8"/>
      <c r="E143" s="78"/>
      <c r="F143" s="1"/>
      <c r="G143" s="1"/>
      <c r="H143" s="1"/>
      <c r="I143" s="1"/>
    </row>
    <row r="144" spans="1:9" ht="12.75" customHeight="1">
      <c r="A144" s="118"/>
      <c r="B144" s="84" t="s">
        <v>280</v>
      </c>
      <c r="C144" s="8"/>
      <c r="D144" s="8"/>
      <c r="E144" s="78"/>
      <c r="F144" s="1"/>
      <c r="G144" s="1"/>
      <c r="H144" s="1"/>
      <c r="I144" s="1"/>
    </row>
    <row r="145" spans="1:9" ht="12.75" customHeight="1">
      <c r="A145" s="118"/>
      <c r="B145" s="3" t="s">
        <v>281</v>
      </c>
      <c r="C145" s="8"/>
      <c r="D145" s="8"/>
      <c r="E145" s="117"/>
      <c r="F145" s="10"/>
      <c r="G145" s="1"/>
      <c r="H145" s="1"/>
      <c r="I145" s="1"/>
    </row>
    <row r="146" spans="1:9" ht="12.75" customHeight="1">
      <c r="A146" s="118"/>
      <c r="B146" s="84" t="s">
        <v>282</v>
      </c>
      <c r="C146" s="20"/>
      <c r="D146" s="20"/>
      <c r="E146" s="78"/>
      <c r="F146" s="1"/>
      <c r="G146" s="1"/>
      <c r="H146" s="1"/>
      <c r="I146" s="1"/>
    </row>
    <row r="147" spans="1:9" ht="12.75" customHeight="1">
      <c r="A147" s="118"/>
      <c r="B147" s="84" t="s">
        <v>283</v>
      </c>
      <c r="C147" s="371"/>
      <c r="D147" s="372"/>
      <c r="E147" s="372"/>
      <c r="F147" s="372"/>
      <c r="G147" s="1"/>
      <c r="H147" s="1"/>
      <c r="I147" s="1"/>
    </row>
    <row r="148" spans="1:9" ht="12.75" customHeight="1">
      <c r="A148" s="4"/>
      <c r="B148" s="3"/>
      <c r="C148" s="3"/>
      <c r="D148" s="3"/>
      <c r="E148" s="117"/>
      <c r="F148" s="10"/>
      <c r="G148" s="1"/>
      <c r="H148" s="1"/>
      <c r="I148" s="1"/>
    </row>
    <row r="149" spans="1:9" ht="12.75" customHeight="1">
      <c r="A149" s="4"/>
      <c r="B149" s="3"/>
      <c r="C149" s="3"/>
      <c r="D149" s="3"/>
      <c r="E149" s="117"/>
      <c r="F149" s="10"/>
      <c r="G149" s="1"/>
      <c r="H149" s="1"/>
      <c r="I149" s="1"/>
    </row>
    <row r="150" spans="1:9" ht="12.75" customHeight="1">
      <c r="A150" s="4"/>
      <c r="B150" s="3"/>
      <c r="C150" s="3"/>
      <c r="D150" s="3"/>
      <c r="E150" s="117"/>
      <c r="F150" s="10"/>
      <c r="G150" s="1"/>
      <c r="H150" s="1"/>
      <c r="I150" s="1"/>
    </row>
    <row r="151" spans="1:9" ht="12.75" customHeight="1">
      <c r="A151" s="4"/>
      <c r="B151" s="3"/>
      <c r="C151" s="3"/>
      <c r="D151" s="3"/>
      <c r="E151" s="117"/>
      <c r="F151" s="10"/>
      <c r="G151" s="1"/>
      <c r="H151" s="1"/>
      <c r="I151" s="1"/>
    </row>
    <row r="152" spans="1:9" ht="12.75" customHeight="1">
      <c r="A152" s="4"/>
      <c r="B152" s="3"/>
      <c r="C152" s="3"/>
      <c r="D152" s="3"/>
      <c r="E152" s="117"/>
      <c r="F152" s="10"/>
      <c r="G152" s="1"/>
      <c r="H152" s="1"/>
      <c r="I152" s="1"/>
    </row>
    <row r="153" spans="1:9" ht="12.75" customHeight="1">
      <c r="A153" s="4"/>
      <c r="B153" s="3"/>
      <c r="C153" s="3"/>
      <c r="D153" s="3"/>
      <c r="E153" s="117"/>
      <c r="F153" s="10"/>
      <c r="G153" s="1"/>
      <c r="H153" s="1"/>
      <c r="I153" s="1"/>
    </row>
    <row r="154" spans="1:9" ht="12.75" customHeight="1">
      <c r="A154" s="4"/>
      <c r="B154" s="3"/>
      <c r="C154" s="3"/>
      <c r="D154" s="3"/>
      <c r="E154" s="117"/>
      <c r="F154" s="10"/>
      <c r="G154" s="1"/>
      <c r="H154" s="1"/>
      <c r="I154" s="1"/>
    </row>
    <row r="155" spans="1:9" ht="12.75" customHeight="1">
      <c r="A155" s="4"/>
      <c r="B155" s="3"/>
      <c r="C155" s="3"/>
      <c r="D155" s="3"/>
      <c r="E155" s="117"/>
      <c r="F155" s="10"/>
      <c r="G155" s="1"/>
      <c r="H155" s="1"/>
      <c r="I155" s="1"/>
    </row>
    <row r="156" spans="1:9" ht="12.75" customHeight="1">
      <c r="A156" s="4"/>
      <c r="B156" s="3"/>
      <c r="C156" s="3"/>
      <c r="D156" s="3"/>
      <c r="E156" s="117"/>
      <c r="F156" s="10"/>
      <c r="G156" s="1"/>
      <c r="H156" s="1"/>
      <c r="I156" s="1"/>
    </row>
    <row r="157" spans="1:9" ht="12.75" customHeight="1">
      <c r="A157" s="4"/>
      <c r="B157" s="3"/>
      <c r="C157" s="3"/>
      <c r="D157" s="3"/>
      <c r="E157" s="117"/>
      <c r="F157" s="10"/>
      <c r="G157" s="1"/>
      <c r="H157" s="1"/>
      <c r="I157" s="1"/>
    </row>
    <row r="158" spans="1:9" ht="12.75" customHeight="1">
      <c r="A158" s="4"/>
      <c r="B158" s="3"/>
      <c r="C158" s="3"/>
      <c r="D158" s="3"/>
      <c r="E158" s="117"/>
      <c r="F158" s="10"/>
      <c r="G158" s="1"/>
      <c r="H158" s="1"/>
      <c r="I158" s="1"/>
    </row>
    <row r="159" spans="1:9" ht="12.75" customHeight="1">
      <c r="A159" s="4"/>
      <c r="B159" s="3"/>
      <c r="C159" s="3"/>
      <c r="D159" s="3"/>
      <c r="E159" s="117"/>
      <c r="F159" s="10"/>
      <c r="G159" s="1"/>
      <c r="H159" s="1"/>
      <c r="I159" s="1"/>
    </row>
    <row r="160" spans="1:9" ht="12.75" customHeight="1">
      <c r="A160" s="4"/>
      <c r="B160" s="3"/>
      <c r="C160" s="3"/>
      <c r="D160" s="3"/>
      <c r="E160" s="117"/>
      <c r="F160" s="10"/>
      <c r="G160" s="1"/>
      <c r="H160" s="1"/>
      <c r="I160" s="1"/>
    </row>
    <row r="161" spans="1:9" ht="12.75" customHeight="1">
      <c r="A161" s="4"/>
      <c r="B161" s="3"/>
      <c r="C161" s="3"/>
      <c r="D161" s="3"/>
      <c r="E161" s="117"/>
      <c r="F161" s="10"/>
      <c r="G161" s="1"/>
      <c r="H161" s="1"/>
      <c r="I161" s="1"/>
    </row>
    <row r="162" spans="1:9" ht="12.75" customHeight="1">
      <c r="A162" s="4"/>
      <c r="B162" s="3"/>
      <c r="C162" s="3"/>
      <c r="D162" s="3"/>
      <c r="E162" s="117"/>
      <c r="F162" s="10"/>
      <c r="G162" s="1"/>
      <c r="H162" s="1"/>
      <c r="I162" s="1"/>
    </row>
    <row r="163" spans="1:9" ht="12.75" customHeight="1">
      <c r="A163" s="4"/>
      <c r="B163" s="3"/>
      <c r="C163" s="3"/>
      <c r="D163" s="3"/>
      <c r="E163" s="117"/>
      <c r="F163" s="10"/>
      <c r="G163" s="1"/>
      <c r="H163" s="1"/>
      <c r="I163" s="1"/>
    </row>
    <row r="164" spans="1:9" ht="12.75" customHeight="1">
      <c r="A164" s="4"/>
      <c r="B164" s="3"/>
      <c r="C164" s="3"/>
      <c r="D164" s="3"/>
      <c r="E164" s="117"/>
      <c r="F164" s="10"/>
      <c r="G164" s="1"/>
      <c r="H164" s="1"/>
      <c r="I164" s="1"/>
    </row>
    <row r="165" spans="1:9" ht="12.75" customHeight="1">
      <c r="A165" s="4"/>
      <c r="B165" s="1"/>
      <c r="C165" s="3"/>
      <c r="D165" s="3"/>
      <c r="E165" s="117"/>
      <c r="F165" s="10"/>
      <c r="G165" s="1"/>
      <c r="H165" s="1"/>
      <c r="I165" s="1"/>
    </row>
    <row r="166" spans="1:9" ht="12.75" customHeight="1">
      <c r="A166" s="2"/>
      <c r="B166" s="53" t="s">
        <v>1088</v>
      </c>
      <c r="C166" s="116"/>
      <c r="D166" s="20"/>
      <c r="E166" s="1"/>
      <c r="F166" s="10"/>
      <c r="G166" s="1"/>
      <c r="H166" s="1"/>
      <c r="I166" s="1"/>
    </row>
    <row r="167" spans="1:9" ht="39" customHeight="1">
      <c r="A167" s="2"/>
      <c r="B167" s="414" t="s">
        <v>1119</v>
      </c>
      <c r="C167" s="379"/>
      <c r="D167" s="379"/>
      <c r="E167" s="379"/>
      <c r="F167" s="379"/>
      <c r="G167" s="1"/>
      <c r="H167" s="1"/>
      <c r="I167" s="1"/>
    </row>
    <row r="168" spans="1:9" ht="15" customHeight="1">
      <c r="A168" s="2"/>
      <c r="B168" s="53"/>
      <c r="C168" s="116"/>
      <c r="D168" s="20"/>
      <c r="E168" s="1"/>
      <c r="F168" s="10"/>
      <c r="G168" s="1"/>
      <c r="H168" s="1"/>
      <c r="I168" s="1"/>
    </row>
    <row r="169" spans="1:9" ht="31.5" customHeight="1">
      <c r="A169" s="4" t="s">
        <v>284</v>
      </c>
      <c r="B169" s="429" t="s">
        <v>1089</v>
      </c>
      <c r="C169" s="379"/>
      <c r="D169" s="379"/>
      <c r="E169" s="379"/>
      <c r="F169" s="379"/>
      <c r="G169" s="1"/>
      <c r="H169" s="120"/>
      <c r="I169" s="1"/>
    </row>
    <row r="170" spans="1:9" ht="27" customHeight="1">
      <c r="A170" s="4"/>
      <c r="B170" s="414" t="s">
        <v>1090</v>
      </c>
      <c r="C170" s="379"/>
      <c r="D170" s="379"/>
      <c r="E170" s="379"/>
      <c r="F170" s="379"/>
      <c r="G170" s="1"/>
      <c r="H170" s="121"/>
      <c r="I170" s="1"/>
    </row>
    <row r="171" spans="1:9" ht="29.25" customHeight="1">
      <c r="A171" s="4"/>
      <c r="B171" s="427" t="s">
        <v>285</v>
      </c>
      <c r="C171" s="379"/>
      <c r="D171" s="379"/>
      <c r="E171" s="379"/>
      <c r="F171" s="379"/>
      <c r="G171" s="1"/>
      <c r="H171" s="121"/>
      <c r="I171" s="1"/>
    </row>
    <row r="172" spans="1:9" ht="13.5" customHeight="1">
      <c r="A172" s="4"/>
      <c r="B172" s="427" t="s">
        <v>286</v>
      </c>
      <c r="C172" s="379"/>
      <c r="D172" s="379"/>
      <c r="E172" s="379"/>
      <c r="F172" s="379"/>
      <c r="G172" s="1"/>
      <c r="H172" s="121"/>
      <c r="I172" s="1"/>
    </row>
    <row r="173" spans="1:9" ht="29.25" customHeight="1">
      <c r="A173" s="4"/>
      <c r="B173" s="427" t="s">
        <v>287</v>
      </c>
      <c r="C173" s="379"/>
      <c r="D173" s="379"/>
      <c r="E173" s="379"/>
      <c r="F173" s="379"/>
      <c r="G173" s="1"/>
      <c r="H173" s="121"/>
      <c r="I173" s="1"/>
    </row>
    <row r="174" spans="1:9" ht="27" customHeight="1">
      <c r="A174" s="4"/>
      <c r="B174" s="427" t="s">
        <v>288</v>
      </c>
      <c r="C174" s="379"/>
      <c r="D174" s="379"/>
      <c r="E174" s="379"/>
      <c r="F174" s="379"/>
      <c r="G174" s="1"/>
      <c r="H174" s="121"/>
      <c r="I174" s="1"/>
    </row>
    <row r="175" spans="1:9" ht="14.25" customHeight="1">
      <c r="A175" s="4"/>
      <c r="B175" s="427" t="s">
        <v>289</v>
      </c>
      <c r="C175" s="379"/>
      <c r="D175" s="379"/>
      <c r="E175" s="379"/>
      <c r="F175" s="379"/>
      <c r="G175" s="1"/>
      <c r="H175" s="121"/>
      <c r="I175" s="1"/>
    </row>
    <row r="176" spans="1:9" ht="13.5" customHeight="1">
      <c r="A176" s="4"/>
      <c r="B176" s="122"/>
      <c r="C176" s="3"/>
      <c r="D176" s="3"/>
      <c r="E176" s="3"/>
      <c r="F176" s="3"/>
      <c r="G176" s="1"/>
      <c r="H176" s="121"/>
      <c r="I176" s="1"/>
    </row>
    <row r="177" spans="1:9" ht="12.75" customHeight="1">
      <c r="A177" s="4"/>
      <c r="B177" s="123"/>
      <c r="C177" s="124" t="s">
        <v>290</v>
      </c>
      <c r="D177" s="125" t="s">
        <v>291</v>
      </c>
      <c r="E177" s="13"/>
      <c r="F177" s="126"/>
      <c r="G177" s="1"/>
      <c r="H177" s="1"/>
      <c r="I177" s="1"/>
    </row>
    <row r="178" spans="1:9" ht="12.75" customHeight="1">
      <c r="A178" s="4"/>
      <c r="B178" s="262" t="s">
        <v>292</v>
      </c>
      <c r="C178" s="263">
        <v>0.42699999999999999</v>
      </c>
      <c r="D178" s="264">
        <v>1489</v>
      </c>
      <c r="E178" s="3"/>
      <c r="F178" s="126"/>
      <c r="G178" s="1"/>
      <c r="H178" s="1"/>
      <c r="I178" s="1"/>
    </row>
    <row r="179" spans="1:9" ht="12.75" customHeight="1">
      <c r="A179" s="4"/>
      <c r="B179" s="262" t="s">
        <v>293</v>
      </c>
      <c r="C179" s="263">
        <v>0.16600000000000001</v>
      </c>
      <c r="D179" s="264">
        <v>578</v>
      </c>
      <c r="E179" s="3"/>
      <c r="F179" s="126"/>
      <c r="G179" s="1"/>
      <c r="H179" s="1"/>
      <c r="I179" s="1"/>
    </row>
    <row r="180" spans="1:9" ht="12.75" customHeight="1">
      <c r="A180" s="4"/>
      <c r="B180" s="122"/>
      <c r="C180" s="3"/>
      <c r="D180" s="3"/>
      <c r="E180" s="3"/>
      <c r="F180" s="3"/>
      <c r="G180" s="1"/>
      <c r="H180" s="1"/>
      <c r="I180" s="1"/>
    </row>
    <row r="181" spans="1:9" ht="12.75" customHeight="1">
      <c r="A181" s="4"/>
      <c r="B181" s="427" t="s">
        <v>1091</v>
      </c>
      <c r="C181" s="379"/>
      <c r="D181" s="379"/>
      <c r="E181" s="379"/>
      <c r="F181" s="379"/>
      <c r="G181" s="379"/>
      <c r="H181" s="1"/>
      <c r="I181" s="1"/>
    </row>
    <row r="182" spans="1:9" ht="12.75" customHeight="1">
      <c r="A182" s="4"/>
      <c r="B182" s="379"/>
      <c r="C182" s="379"/>
      <c r="D182" s="379"/>
      <c r="E182" s="379"/>
      <c r="F182" s="379"/>
      <c r="G182" s="379"/>
      <c r="H182" s="1"/>
      <c r="I182" s="1"/>
    </row>
    <row r="183" spans="1:9" ht="12.75" customHeight="1">
      <c r="A183" s="4"/>
      <c r="B183" s="379"/>
      <c r="C183" s="379"/>
      <c r="D183" s="379"/>
      <c r="E183" s="379"/>
      <c r="F183" s="379"/>
      <c r="G183" s="379"/>
      <c r="H183" s="1"/>
      <c r="I183" s="1"/>
    </row>
    <row r="184" spans="1:9" ht="12.75" customHeight="1">
      <c r="A184" s="4"/>
      <c r="B184" s="122"/>
      <c r="C184" s="3"/>
      <c r="D184" s="3"/>
      <c r="E184" s="3"/>
      <c r="F184" s="3"/>
      <c r="G184" s="1"/>
      <c r="H184" s="1"/>
      <c r="I184" s="1"/>
    </row>
    <row r="185" spans="1:9" ht="12.75" customHeight="1">
      <c r="A185" s="4"/>
      <c r="B185" s="68" t="s">
        <v>294</v>
      </c>
      <c r="C185" s="68" t="s">
        <v>295</v>
      </c>
      <c r="D185" s="68" t="s">
        <v>296</v>
      </c>
      <c r="E185" s="68" t="s">
        <v>297</v>
      </c>
      <c r="F185" s="1"/>
      <c r="G185" s="1"/>
      <c r="H185" s="1"/>
      <c r="I185" s="1"/>
    </row>
    <row r="186" spans="1:9" ht="12.75" customHeight="1">
      <c r="A186" s="4"/>
      <c r="B186" s="268" t="s">
        <v>298</v>
      </c>
      <c r="C186" s="269">
        <v>1470</v>
      </c>
      <c r="D186" s="269">
        <v>1520</v>
      </c>
      <c r="E186" s="269">
        <v>1550</v>
      </c>
      <c r="F186" s="265"/>
      <c r="G186" s="1"/>
      <c r="H186" s="1"/>
      <c r="I186" s="1"/>
    </row>
    <row r="187" spans="1:9" ht="12.75" customHeight="1">
      <c r="A187" s="4"/>
      <c r="B187" s="270" t="s">
        <v>299</v>
      </c>
      <c r="C187" s="267">
        <v>710</v>
      </c>
      <c r="D187" s="267">
        <v>740</v>
      </c>
      <c r="E187" s="267">
        <v>770</v>
      </c>
      <c r="F187" s="266"/>
      <c r="G187" s="1"/>
      <c r="H187" s="1"/>
      <c r="I187" s="1"/>
    </row>
    <row r="188" spans="1:9" ht="12.75" customHeight="1">
      <c r="A188" s="4"/>
      <c r="B188" s="268" t="s">
        <v>300</v>
      </c>
      <c r="C188" s="267">
        <v>750</v>
      </c>
      <c r="D188" s="267">
        <v>780</v>
      </c>
      <c r="E188" s="267">
        <v>800</v>
      </c>
      <c r="F188" s="265"/>
      <c r="G188" s="1"/>
      <c r="H188" s="1"/>
      <c r="I188" s="1"/>
    </row>
    <row r="189" spans="1:9" ht="12.75" customHeight="1">
      <c r="A189" s="4"/>
      <c r="B189" s="268" t="s">
        <v>301</v>
      </c>
      <c r="C189" s="267">
        <v>33</v>
      </c>
      <c r="D189" s="267">
        <v>34</v>
      </c>
      <c r="E189" s="267">
        <v>35</v>
      </c>
      <c r="F189" s="265"/>
      <c r="G189" s="1"/>
      <c r="H189" s="1"/>
      <c r="I189" s="1"/>
    </row>
    <row r="190" spans="1:9" ht="12.75" customHeight="1">
      <c r="A190" s="4"/>
      <c r="B190" s="268" t="s">
        <v>302</v>
      </c>
      <c r="C190" s="271" t="s">
        <v>1166</v>
      </c>
      <c r="D190" s="271" t="s">
        <v>1166</v>
      </c>
      <c r="E190" s="271" t="s">
        <v>1166</v>
      </c>
      <c r="F190" s="265"/>
      <c r="G190" s="1"/>
      <c r="H190" s="1"/>
      <c r="I190" s="1"/>
    </row>
    <row r="191" spans="1:9" ht="12.75" customHeight="1">
      <c r="A191" s="4"/>
      <c r="B191" s="268" t="s">
        <v>303</v>
      </c>
      <c r="C191" s="271" t="s">
        <v>1166</v>
      </c>
      <c r="D191" s="271" t="s">
        <v>1166</v>
      </c>
      <c r="E191" s="271" t="s">
        <v>1166</v>
      </c>
      <c r="F191" s="265"/>
      <c r="G191" s="1"/>
      <c r="H191" s="1"/>
      <c r="I191" s="1"/>
    </row>
    <row r="192" spans="1:9" ht="12.75" customHeight="1">
      <c r="A192" s="4"/>
      <c r="B192" s="268" t="s">
        <v>304</v>
      </c>
      <c r="C192" s="271" t="s">
        <v>1166</v>
      </c>
      <c r="D192" s="271" t="s">
        <v>1166</v>
      </c>
      <c r="E192" s="271" t="s">
        <v>1166</v>
      </c>
      <c r="F192" s="265"/>
      <c r="G192" s="1"/>
      <c r="H192" s="1"/>
      <c r="I192" s="1"/>
    </row>
    <row r="193" spans="1:9" ht="12.75" customHeight="1">
      <c r="A193" s="4"/>
      <c r="B193" s="268" t="s">
        <v>305</v>
      </c>
      <c r="C193" s="271" t="s">
        <v>1166</v>
      </c>
      <c r="D193" s="271" t="s">
        <v>1166</v>
      </c>
      <c r="E193" s="271" t="s">
        <v>1166</v>
      </c>
      <c r="F193" s="265"/>
      <c r="G193" s="1"/>
      <c r="H193" s="1"/>
      <c r="I193" s="1"/>
    </row>
    <row r="194" spans="1:9" ht="12.75" customHeight="1">
      <c r="A194" s="4"/>
      <c r="B194" s="268" t="s">
        <v>306</v>
      </c>
      <c r="C194" s="271" t="s">
        <v>1166</v>
      </c>
      <c r="D194" s="271" t="s">
        <v>1166</v>
      </c>
      <c r="E194" s="271" t="s">
        <v>1166</v>
      </c>
      <c r="F194" s="265"/>
      <c r="G194" s="1"/>
      <c r="H194" s="1"/>
      <c r="I194" s="1"/>
    </row>
    <row r="195" spans="1:9" ht="12.75" customHeight="1">
      <c r="A195" s="2"/>
      <c r="B195" s="1"/>
      <c r="C195" s="130"/>
      <c r="D195" s="130"/>
      <c r="E195" s="1"/>
      <c r="F195" s="1"/>
      <c r="G195" s="1"/>
      <c r="H195" s="1"/>
      <c r="I195" s="1"/>
    </row>
    <row r="196" spans="1:9" ht="12.75" customHeight="1">
      <c r="A196" s="2"/>
      <c r="B196" s="433" t="s">
        <v>1092</v>
      </c>
      <c r="C196" s="379"/>
      <c r="D196" s="379"/>
      <c r="E196" s="379"/>
      <c r="F196" s="379"/>
      <c r="G196" s="379"/>
      <c r="H196" s="1"/>
      <c r="I196" s="1"/>
    </row>
    <row r="197" spans="1:9" ht="12.75" customHeight="1">
      <c r="A197" s="2"/>
      <c r="B197" s="1"/>
      <c r="C197" s="130"/>
      <c r="D197" s="130"/>
      <c r="E197" s="1"/>
      <c r="F197" s="1"/>
      <c r="G197" s="1"/>
      <c r="H197" s="1"/>
      <c r="I197" s="1"/>
    </row>
    <row r="198" spans="1:9" ht="12.75" customHeight="1">
      <c r="A198" s="2"/>
      <c r="B198" s="131" t="s">
        <v>307</v>
      </c>
      <c r="C198" s="132" t="s">
        <v>299</v>
      </c>
      <c r="D198" s="131" t="s">
        <v>300</v>
      </c>
      <c r="E198" s="1"/>
      <c r="F198" s="1"/>
      <c r="G198" s="1"/>
      <c r="H198" s="1"/>
      <c r="I198" s="1"/>
    </row>
    <row r="199" spans="1:9" ht="12.75" customHeight="1">
      <c r="A199" s="2"/>
      <c r="B199" s="273" t="s">
        <v>308</v>
      </c>
      <c r="C199" s="274">
        <v>0.84419999999999995</v>
      </c>
      <c r="D199" s="274">
        <v>0.92010000000000003</v>
      </c>
      <c r="E199" s="1"/>
      <c r="F199" s="1"/>
      <c r="G199" s="1"/>
      <c r="H199" s="1"/>
      <c r="I199" s="1"/>
    </row>
    <row r="200" spans="1:9" ht="12.75" customHeight="1">
      <c r="A200" s="2"/>
      <c r="B200" s="273" t="s">
        <v>309</v>
      </c>
      <c r="C200" s="274">
        <v>0.14369999999999999</v>
      </c>
      <c r="D200" s="274">
        <v>6.9800000000000001E-2</v>
      </c>
      <c r="E200" s="1"/>
      <c r="F200" s="1"/>
      <c r="G200" s="1"/>
      <c r="H200" s="1"/>
      <c r="I200" s="1"/>
    </row>
    <row r="201" spans="1:9" ht="12.75" customHeight="1">
      <c r="A201" s="2"/>
      <c r="B201" s="273" t="s">
        <v>310</v>
      </c>
      <c r="C201" s="274">
        <v>1.0800000000000001E-2</v>
      </c>
      <c r="D201" s="274">
        <v>1.01E-2</v>
      </c>
      <c r="E201" s="1"/>
      <c r="F201" s="1"/>
      <c r="G201" s="1"/>
      <c r="H201" s="1"/>
      <c r="I201" s="1"/>
    </row>
    <row r="202" spans="1:9" ht="12.75" customHeight="1">
      <c r="A202" s="2"/>
      <c r="B202" s="273" t="s">
        <v>311</v>
      </c>
      <c r="C202" s="274">
        <v>1.2999999999999999E-3</v>
      </c>
      <c r="D202" s="274">
        <v>0</v>
      </c>
      <c r="E202" s="1"/>
      <c r="F202" s="1"/>
      <c r="G202" s="1"/>
      <c r="H202" s="1"/>
      <c r="I202" s="1"/>
    </row>
    <row r="203" spans="1:9" ht="12.75" customHeight="1">
      <c r="A203" s="2"/>
      <c r="B203" s="273" t="s">
        <v>312</v>
      </c>
      <c r="C203" s="274">
        <v>0</v>
      </c>
      <c r="D203" s="274">
        <v>0</v>
      </c>
      <c r="E203" s="1"/>
      <c r="F203" s="1"/>
      <c r="G203" s="1"/>
      <c r="H203" s="1"/>
      <c r="I203" s="1"/>
    </row>
    <row r="204" spans="1:9" ht="12.75" customHeight="1">
      <c r="A204" s="2"/>
      <c r="B204" s="273" t="s">
        <v>313</v>
      </c>
      <c r="C204" s="274">
        <v>0</v>
      </c>
      <c r="D204" s="274">
        <v>0</v>
      </c>
      <c r="E204" s="1"/>
      <c r="F204" s="1"/>
      <c r="G204" s="1"/>
      <c r="H204" s="1"/>
      <c r="I204" s="1"/>
    </row>
    <row r="205" spans="1:9" ht="12.75" customHeight="1">
      <c r="A205" s="2"/>
      <c r="B205" s="272" t="s">
        <v>314</v>
      </c>
      <c r="C205" s="274">
        <v>1</v>
      </c>
      <c r="D205" s="274">
        <v>1</v>
      </c>
      <c r="E205" s="1"/>
      <c r="F205" s="1"/>
      <c r="G205" s="1"/>
      <c r="H205" s="1"/>
      <c r="I205" s="1"/>
    </row>
    <row r="206" spans="1:9" ht="12.75" customHeight="1">
      <c r="A206" s="2"/>
      <c r="B206" s="1"/>
      <c r="C206" s="130"/>
      <c r="D206" s="130"/>
      <c r="E206" s="1"/>
      <c r="F206" s="1"/>
      <c r="G206" s="1"/>
      <c r="H206" s="1"/>
      <c r="I206" s="1"/>
    </row>
    <row r="207" spans="1:9" ht="12.75" customHeight="1">
      <c r="A207" s="4"/>
      <c r="B207" s="68" t="s">
        <v>307</v>
      </c>
      <c r="C207" s="134" t="s">
        <v>298</v>
      </c>
      <c r="D207" s="123"/>
      <c r="E207" s="123"/>
      <c r="F207" s="123"/>
      <c r="G207" s="1"/>
      <c r="H207" s="1"/>
      <c r="I207" s="1"/>
    </row>
    <row r="208" spans="1:9" ht="12.75" customHeight="1">
      <c r="A208" s="4"/>
      <c r="B208" s="276" t="s">
        <v>315</v>
      </c>
      <c r="C208" s="277">
        <v>0.91810000000000003</v>
      </c>
      <c r="D208" s="123"/>
      <c r="E208" s="123"/>
      <c r="F208" s="123"/>
      <c r="G208" s="1"/>
      <c r="H208" s="1"/>
      <c r="I208" s="1"/>
    </row>
    <row r="209" spans="1:9" ht="12.75" customHeight="1">
      <c r="A209" s="4"/>
      <c r="B209" s="276" t="s">
        <v>316</v>
      </c>
      <c r="C209" s="277">
        <v>7.3200000000000001E-2</v>
      </c>
      <c r="D209" s="123"/>
      <c r="E209" s="123"/>
      <c r="F209" s="123"/>
      <c r="G209" s="1"/>
      <c r="H209" s="1"/>
      <c r="I209" s="1"/>
    </row>
    <row r="210" spans="1:9" ht="12.75" customHeight="1">
      <c r="A210" s="4"/>
      <c r="B210" s="276" t="s">
        <v>317</v>
      </c>
      <c r="C210" s="277">
        <v>8.0999999999999996E-3</v>
      </c>
      <c r="D210" s="123"/>
      <c r="E210" s="123"/>
      <c r="F210" s="123"/>
      <c r="G210" s="1"/>
      <c r="H210" s="1"/>
      <c r="I210" s="1"/>
    </row>
    <row r="211" spans="1:9" ht="12.75" customHeight="1">
      <c r="A211" s="4"/>
      <c r="B211" s="276" t="s">
        <v>318</v>
      </c>
      <c r="C211" s="277">
        <v>5.9999999999999995E-4</v>
      </c>
      <c r="D211" s="123"/>
      <c r="E211" s="123"/>
      <c r="F211" s="123"/>
      <c r="G211" s="1"/>
      <c r="H211" s="1"/>
      <c r="I211" s="1"/>
    </row>
    <row r="212" spans="1:9" ht="12.75" customHeight="1">
      <c r="A212" s="4"/>
      <c r="B212" s="276" t="s">
        <v>319</v>
      </c>
      <c r="C212" s="277">
        <v>0</v>
      </c>
      <c r="D212" s="123"/>
      <c r="E212" s="123"/>
      <c r="F212" s="123"/>
      <c r="G212" s="1"/>
      <c r="H212" s="1"/>
      <c r="I212" s="1"/>
    </row>
    <row r="213" spans="1:9" ht="12.75" customHeight="1">
      <c r="A213" s="4"/>
      <c r="B213" s="276" t="s">
        <v>320</v>
      </c>
      <c r="C213" s="277">
        <v>0</v>
      </c>
      <c r="D213" s="123"/>
      <c r="E213" s="123"/>
      <c r="F213" s="123"/>
      <c r="G213" s="1"/>
      <c r="H213" s="1"/>
      <c r="I213" s="1"/>
    </row>
    <row r="214" spans="1:9" ht="12.75" customHeight="1">
      <c r="A214" s="4"/>
      <c r="B214" s="275" t="s">
        <v>314</v>
      </c>
      <c r="C214" s="277">
        <v>1</v>
      </c>
      <c r="D214" s="123"/>
      <c r="E214" s="123"/>
      <c r="F214" s="123"/>
      <c r="G214" s="1"/>
      <c r="H214" s="1"/>
      <c r="I214" s="1"/>
    </row>
    <row r="215" spans="1:9" ht="12.75" customHeight="1">
      <c r="A215" s="4"/>
      <c r="B215" s="1"/>
      <c r="C215" s="135"/>
      <c r="D215" s="123"/>
      <c r="E215" s="123"/>
      <c r="F215" s="123"/>
      <c r="G215" s="1"/>
      <c r="H215" s="1"/>
      <c r="I215" s="1"/>
    </row>
    <row r="216" spans="1:9" ht="12.75" customHeight="1">
      <c r="A216" s="4"/>
      <c r="B216" s="68" t="s">
        <v>307</v>
      </c>
      <c r="C216" s="68" t="s">
        <v>301</v>
      </c>
      <c r="D216" s="68" t="s">
        <v>303</v>
      </c>
      <c r="E216" s="68" t="s">
        <v>302</v>
      </c>
      <c r="F216" s="68" t="s">
        <v>306</v>
      </c>
      <c r="G216" s="68" t="s">
        <v>305</v>
      </c>
      <c r="H216" s="1"/>
      <c r="I216" s="1"/>
    </row>
    <row r="217" spans="1:9" ht="12.75" customHeight="1">
      <c r="A217" s="4"/>
      <c r="B217" s="279" t="s">
        <v>321</v>
      </c>
      <c r="C217" s="280">
        <v>0.9516</v>
      </c>
      <c r="D217" s="282" t="s">
        <v>1166</v>
      </c>
      <c r="E217" s="282" t="s">
        <v>1166</v>
      </c>
      <c r="F217" s="282" t="s">
        <v>1166</v>
      </c>
      <c r="G217" s="282" t="s">
        <v>1166</v>
      </c>
      <c r="H217" s="1"/>
      <c r="I217" s="1"/>
    </row>
    <row r="218" spans="1:9" ht="12.75" customHeight="1">
      <c r="A218" s="4"/>
      <c r="B218" s="279" t="s">
        <v>322</v>
      </c>
      <c r="C218" s="280">
        <v>4.8399999999999999E-2</v>
      </c>
      <c r="D218" s="282" t="s">
        <v>1166</v>
      </c>
      <c r="E218" s="282" t="s">
        <v>1166</v>
      </c>
      <c r="F218" s="282" t="s">
        <v>1166</v>
      </c>
      <c r="G218" s="282" t="s">
        <v>1166</v>
      </c>
      <c r="H218" s="1"/>
      <c r="I218" s="1"/>
    </row>
    <row r="219" spans="1:9" ht="12.75" customHeight="1">
      <c r="A219" s="4"/>
      <c r="B219" s="279" t="s">
        <v>323</v>
      </c>
      <c r="C219" s="280">
        <v>0</v>
      </c>
      <c r="D219" s="282" t="s">
        <v>1166</v>
      </c>
      <c r="E219" s="282" t="s">
        <v>1166</v>
      </c>
      <c r="F219" s="282" t="s">
        <v>1166</v>
      </c>
      <c r="G219" s="282" t="s">
        <v>1166</v>
      </c>
      <c r="H219" s="1"/>
      <c r="I219" s="1"/>
    </row>
    <row r="220" spans="1:9" ht="12.75" customHeight="1">
      <c r="A220" s="4"/>
      <c r="B220" s="281" t="s">
        <v>324</v>
      </c>
      <c r="C220" s="280">
        <v>0</v>
      </c>
      <c r="D220" s="282" t="s">
        <v>1166</v>
      </c>
      <c r="E220" s="282" t="s">
        <v>1166</v>
      </c>
      <c r="F220" s="282" t="s">
        <v>1166</v>
      </c>
      <c r="G220" s="282" t="s">
        <v>1166</v>
      </c>
      <c r="H220" s="1"/>
      <c r="I220" s="1"/>
    </row>
    <row r="221" spans="1:9" ht="12.75" customHeight="1">
      <c r="A221" s="4"/>
      <c r="B221" s="281" t="s">
        <v>325</v>
      </c>
      <c r="C221" s="280">
        <v>0</v>
      </c>
      <c r="D221" s="282" t="s">
        <v>1166</v>
      </c>
      <c r="E221" s="282" t="s">
        <v>1166</v>
      </c>
      <c r="F221" s="282" t="s">
        <v>1166</v>
      </c>
      <c r="G221" s="282" t="s">
        <v>1166</v>
      </c>
      <c r="H221" s="1"/>
      <c r="I221" s="1"/>
    </row>
    <row r="222" spans="1:9" ht="12.75" customHeight="1">
      <c r="A222" s="4"/>
      <c r="B222" s="279" t="s">
        <v>326</v>
      </c>
      <c r="C222" s="280">
        <v>0</v>
      </c>
      <c r="D222" s="282" t="s">
        <v>1166</v>
      </c>
      <c r="E222" s="282" t="s">
        <v>1166</v>
      </c>
      <c r="F222" s="282" t="s">
        <v>1166</v>
      </c>
      <c r="G222" s="282" t="s">
        <v>1166</v>
      </c>
      <c r="H222" s="1"/>
      <c r="I222" s="1"/>
    </row>
    <row r="223" spans="1:9" ht="12.75" customHeight="1">
      <c r="A223" s="2"/>
      <c r="B223" s="278" t="s">
        <v>314</v>
      </c>
      <c r="C223" s="280">
        <v>1</v>
      </c>
      <c r="D223" s="282">
        <v>0</v>
      </c>
      <c r="E223" s="282">
        <v>0</v>
      </c>
      <c r="F223" s="282">
        <v>0</v>
      </c>
      <c r="G223" s="282">
        <v>0</v>
      </c>
      <c r="H223" s="1"/>
      <c r="I223" s="1"/>
    </row>
    <row r="224" spans="1:9" ht="46.5" customHeight="1">
      <c r="A224" s="4" t="s">
        <v>327</v>
      </c>
      <c r="B224" s="429" t="s">
        <v>1093</v>
      </c>
      <c r="C224" s="379"/>
      <c r="D224" s="379"/>
      <c r="E224" s="379"/>
      <c r="F224" s="379"/>
      <c r="G224" s="1"/>
      <c r="H224" s="1"/>
      <c r="I224" s="1"/>
    </row>
    <row r="225" spans="1:9" ht="14.25" customHeight="1">
      <c r="A225" s="4"/>
      <c r="B225" s="434" t="s">
        <v>294</v>
      </c>
      <c r="C225" s="382"/>
      <c r="D225" s="383"/>
      <c r="E225" s="136" t="s">
        <v>290</v>
      </c>
      <c r="F225" s="3"/>
      <c r="G225" s="1"/>
      <c r="H225" s="1"/>
      <c r="I225" s="1"/>
    </row>
    <row r="226" spans="1:9" ht="12.75" customHeight="1">
      <c r="A226" s="4"/>
      <c r="B226" s="449" t="s">
        <v>328</v>
      </c>
      <c r="C226" s="450"/>
      <c r="D226" s="451"/>
      <c r="E226" s="294">
        <v>0.81899999999999995</v>
      </c>
      <c r="F226" s="116"/>
      <c r="G226" s="1"/>
      <c r="H226" s="1"/>
      <c r="I226" s="1"/>
    </row>
    <row r="227" spans="1:9" ht="12.75" customHeight="1">
      <c r="A227" s="4"/>
      <c r="B227" s="446" t="s">
        <v>329</v>
      </c>
      <c r="C227" s="447"/>
      <c r="D227" s="448"/>
      <c r="E227" s="294">
        <v>0.96199999999999997</v>
      </c>
      <c r="F227" s="116"/>
      <c r="G227" s="1"/>
      <c r="H227" s="1"/>
      <c r="I227" s="1"/>
    </row>
    <row r="228" spans="1:9" ht="12.75" customHeight="1">
      <c r="A228" s="4"/>
      <c r="B228" s="446" t="s">
        <v>330</v>
      </c>
      <c r="C228" s="447"/>
      <c r="D228" s="448"/>
      <c r="E228" s="294">
        <v>0.997</v>
      </c>
      <c r="F228" s="137" t="s">
        <v>331</v>
      </c>
      <c r="G228" s="1"/>
      <c r="H228" s="1"/>
      <c r="I228" s="1"/>
    </row>
    <row r="229" spans="1:9" ht="12.75" customHeight="1">
      <c r="A229" s="4"/>
      <c r="B229" s="446" t="s">
        <v>332</v>
      </c>
      <c r="C229" s="447"/>
      <c r="D229" s="448"/>
      <c r="E229" s="294">
        <v>3.0000000000000001E-3</v>
      </c>
      <c r="F229" s="137" t="s">
        <v>333</v>
      </c>
      <c r="G229" s="1"/>
      <c r="H229" s="1"/>
      <c r="I229" s="1"/>
    </row>
    <row r="230" spans="1:9" ht="12.75" customHeight="1">
      <c r="A230" s="4"/>
      <c r="B230" s="446" t="s">
        <v>334</v>
      </c>
      <c r="C230" s="447"/>
      <c r="D230" s="448"/>
      <c r="E230" s="294">
        <v>1E-3</v>
      </c>
      <c r="F230" s="116"/>
      <c r="G230" s="1"/>
      <c r="H230" s="1"/>
      <c r="I230" s="1"/>
    </row>
    <row r="231" spans="1:9" ht="26.25" customHeight="1">
      <c r="A231" s="4"/>
      <c r="B231" s="446" t="s">
        <v>1140</v>
      </c>
      <c r="C231" s="447"/>
      <c r="D231" s="448"/>
      <c r="E231" s="295">
        <v>0.19400000000000001</v>
      </c>
      <c r="F231" s="138"/>
      <c r="G231" s="1"/>
      <c r="H231" s="1"/>
      <c r="I231" s="1"/>
    </row>
    <row r="232" spans="1:9" ht="25.5" customHeight="1">
      <c r="A232" s="2"/>
      <c r="B232" s="1"/>
      <c r="C232" s="1"/>
      <c r="D232" s="1"/>
      <c r="E232" s="1"/>
      <c r="F232" s="10"/>
      <c r="G232" s="1"/>
      <c r="H232" s="1"/>
      <c r="I232" s="1"/>
    </row>
    <row r="233" spans="1:9" ht="38.25" customHeight="1">
      <c r="A233" s="4" t="s">
        <v>335</v>
      </c>
      <c r="B233" s="427" t="s">
        <v>1094</v>
      </c>
      <c r="C233" s="379"/>
      <c r="D233" s="379"/>
      <c r="E233" s="379"/>
      <c r="F233" s="379"/>
      <c r="G233" s="1"/>
      <c r="H233" s="1"/>
      <c r="I233" s="1"/>
    </row>
    <row r="234" spans="1:9" ht="13.5" customHeight="1">
      <c r="A234" s="4"/>
      <c r="B234" s="84"/>
      <c r="C234" s="84"/>
      <c r="D234" s="84"/>
      <c r="E234" s="84"/>
      <c r="F234" s="84"/>
      <c r="G234" s="1"/>
      <c r="H234" s="1"/>
      <c r="I234" s="1"/>
    </row>
    <row r="235" spans="1:9" ht="15" customHeight="1">
      <c r="A235" s="4"/>
      <c r="B235" s="445" t="s">
        <v>307</v>
      </c>
      <c r="C235" s="383"/>
      <c r="D235" s="139" t="s">
        <v>290</v>
      </c>
      <c r="E235" s="84"/>
      <c r="F235" s="84"/>
      <c r="G235" s="1"/>
      <c r="H235" s="1"/>
      <c r="I235" s="1"/>
    </row>
    <row r="236" spans="1:9" ht="12.75" customHeight="1">
      <c r="A236" s="4"/>
      <c r="B236" s="413" t="s">
        <v>336</v>
      </c>
      <c r="C236" s="383"/>
      <c r="D236" s="133"/>
      <c r="E236" s="1"/>
      <c r="F236" s="116"/>
      <c r="G236" s="1"/>
      <c r="H236" s="1"/>
      <c r="I236" s="1"/>
    </row>
    <row r="237" spans="1:9" ht="12.75" customHeight="1">
      <c r="A237" s="4"/>
      <c r="B237" s="384" t="s">
        <v>337</v>
      </c>
      <c r="C237" s="383"/>
      <c r="D237" s="133"/>
      <c r="E237" s="1"/>
      <c r="F237" s="116"/>
      <c r="G237" s="1"/>
      <c r="H237" s="1"/>
      <c r="I237" s="1"/>
    </row>
    <row r="238" spans="1:9" ht="12.75" customHeight="1">
      <c r="A238" s="4"/>
      <c r="B238" s="384" t="s">
        <v>338</v>
      </c>
      <c r="C238" s="383"/>
      <c r="D238" s="133"/>
      <c r="E238" s="1"/>
      <c r="F238" s="116"/>
      <c r="G238" s="1"/>
      <c r="H238" s="1"/>
      <c r="I238" s="1"/>
    </row>
    <row r="239" spans="1:9" ht="12.75" customHeight="1">
      <c r="A239" s="4"/>
      <c r="B239" s="384" t="s">
        <v>339</v>
      </c>
      <c r="C239" s="383"/>
      <c r="D239" s="133"/>
      <c r="E239" s="1"/>
      <c r="F239" s="116"/>
      <c r="G239" s="1"/>
      <c r="H239" s="1"/>
      <c r="I239" s="1"/>
    </row>
    <row r="240" spans="1:9" ht="12.75" customHeight="1">
      <c r="A240" s="4"/>
      <c r="B240" s="384" t="s">
        <v>340</v>
      </c>
      <c r="C240" s="383"/>
      <c r="D240" s="133"/>
      <c r="E240" s="1"/>
      <c r="F240" s="116"/>
      <c r="G240" s="1"/>
      <c r="H240" s="1"/>
      <c r="I240" s="1"/>
    </row>
    <row r="241" spans="1:9" ht="12.75" customHeight="1">
      <c r="A241" s="4"/>
      <c r="B241" s="384" t="s">
        <v>341</v>
      </c>
      <c r="C241" s="383"/>
      <c r="D241" s="133"/>
      <c r="E241" s="1"/>
      <c r="F241" s="116"/>
      <c r="G241" s="1"/>
      <c r="H241" s="1"/>
      <c r="I241" s="1"/>
    </row>
    <row r="242" spans="1:9" ht="12.75" customHeight="1">
      <c r="A242" s="4"/>
      <c r="B242" s="384" t="s">
        <v>342</v>
      </c>
      <c r="C242" s="383"/>
      <c r="D242" s="133"/>
      <c r="E242" s="1"/>
      <c r="F242" s="116"/>
      <c r="G242" s="1"/>
      <c r="H242" s="1"/>
      <c r="I242" s="1"/>
    </row>
    <row r="243" spans="1:9" ht="12.75" customHeight="1">
      <c r="A243" s="4"/>
      <c r="B243" s="384" t="s">
        <v>343</v>
      </c>
      <c r="C243" s="383"/>
      <c r="D243" s="133"/>
      <c r="E243" s="1"/>
      <c r="F243" s="116"/>
      <c r="G243" s="1"/>
      <c r="H243" s="1"/>
      <c r="I243" s="1"/>
    </row>
    <row r="244" spans="1:9" ht="12.75" customHeight="1">
      <c r="A244" s="4"/>
      <c r="B244" s="384" t="s">
        <v>344</v>
      </c>
      <c r="C244" s="383"/>
      <c r="D244" s="133"/>
      <c r="E244" s="1"/>
      <c r="F244" s="116"/>
      <c r="G244" s="1"/>
      <c r="H244" s="1"/>
      <c r="I244" s="1"/>
    </row>
    <row r="245" spans="1:9" ht="12.75" customHeight="1">
      <c r="A245" s="2"/>
      <c r="B245" s="443" t="s">
        <v>314</v>
      </c>
      <c r="C245" s="444"/>
      <c r="D245" s="140">
        <f>SUM(D236:D244)</f>
        <v>0</v>
      </c>
      <c r="E245" s="1"/>
      <c r="F245" s="1"/>
      <c r="G245" s="1"/>
      <c r="H245" s="1"/>
      <c r="I245" s="1"/>
    </row>
    <row r="246" spans="1:9" ht="12.75" customHeight="1">
      <c r="A246" s="2"/>
      <c r="B246" s="141"/>
      <c r="C246" s="141"/>
      <c r="D246" s="142"/>
      <c r="E246" s="1"/>
      <c r="F246" s="1"/>
      <c r="G246" s="1"/>
      <c r="H246" s="1"/>
      <c r="I246" s="1"/>
    </row>
    <row r="247" spans="1:9" ht="31.5" customHeight="1">
      <c r="A247" s="4" t="s">
        <v>345</v>
      </c>
      <c r="B247" s="378" t="s">
        <v>1095</v>
      </c>
      <c r="C247" s="379"/>
      <c r="D247" s="403"/>
      <c r="E247" s="143">
        <f t="shared" ref="E247:E248" si="0">SUM(E240:E246)</f>
        <v>0</v>
      </c>
      <c r="F247" s="144"/>
      <c r="G247" s="1"/>
      <c r="H247" s="1"/>
      <c r="I247" s="1"/>
    </row>
    <row r="248" spans="1:9" ht="27" customHeight="1">
      <c r="A248" s="4"/>
      <c r="B248" s="414" t="s">
        <v>1096</v>
      </c>
      <c r="C248" s="379"/>
      <c r="D248" s="403"/>
      <c r="E248" s="70">
        <f t="shared" si="0"/>
        <v>0</v>
      </c>
      <c r="F248" s="116"/>
      <c r="G248" s="1"/>
      <c r="H248" s="1"/>
      <c r="I248" s="1"/>
    </row>
    <row r="249" spans="1:9" ht="24.75" customHeight="1">
      <c r="A249" s="2"/>
      <c r="B249" s="1"/>
      <c r="C249" s="1"/>
      <c r="D249" s="1"/>
      <c r="E249" s="1"/>
      <c r="F249" s="1"/>
      <c r="G249" s="1"/>
      <c r="H249" s="1"/>
      <c r="I249" s="1"/>
    </row>
    <row r="250" spans="1:9" ht="12.75" customHeight="1">
      <c r="A250" s="2"/>
      <c r="B250" s="53" t="s">
        <v>346</v>
      </c>
      <c r="C250" s="1"/>
      <c r="D250" s="1"/>
      <c r="E250" s="1"/>
      <c r="F250" s="1"/>
      <c r="G250" s="1"/>
      <c r="H250" s="1"/>
      <c r="I250" s="1"/>
    </row>
    <row r="251" spans="1:9" ht="15" customHeight="1">
      <c r="A251" s="2"/>
      <c r="B251" s="53"/>
      <c r="C251" s="1"/>
      <c r="D251" s="1"/>
      <c r="E251" s="1"/>
      <c r="F251" s="1"/>
      <c r="G251" s="1"/>
      <c r="H251" s="1"/>
      <c r="I251" s="1"/>
    </row>
    <row r="252" spans="1:9" ht="12.75" customHeight="1">
      <c r="A252" s="4" t="s">
        <v>347</v>
      </c>
      <c r="B252" s="5" t="s">
        <v>348</v>
      </c>
      <c r="C252" s="1"/>
      <c r="D252" s="1"/>
      <c r="E252" s="1"/>
      <c r="F252" s="1"/>
      <c r="G252" s="1"/>
      <c r="H252" s="1"/>
      <c r="I252" s="1"/>
    </row>
    <row r="253" spans="1:9" ht="12.75" customHeight="1">
      <c r="A253" s="4"/>
      <c r="B253" s="433" t="s">
        <v>1150</v>
      </c>
      <c r="C253" s="379"/>
      <c r="D253" s="379"/>
      <c r="E253" s="379"/>
      <c r="F253" s="379"/>
      <c r="G253" s="1"/>
      <c r="H253" s="1"/>
      <c r="I253" s="1"/>
    </row>
    <row r="254" spans="1:9" ht="12.75" customHeight="1">
      <c r="A254" s="4"/>
      <c r="B254" s="5"/>
      <c r="C254" s="1"/>
      <c r="D254" s="1"/>
      <c r="E254" s="1"/>
      <c r="F254" s="1"/>
      <c r="G254" s="1"/>
      <c r="H254" s="1"/>
      <c r="I254" s="1"/>
    </row>
    <row r="255" spans="1:9" ht="12.75" customHeight="1">
      <c r="A255" s="4"/>
      <c r="B255" s="5"/>
      <c r="C255" s="1"/>
      <c r="D255" s="10" t="s">
        <v>12</v>
      </c>
      <c r="E255" s="10" t="s">
        <v>13</v>
      </c>
      <c r="F255" s="1"/>
      <c r="G255" s="1"/>
      <c r="H255" s="1"/>
      <c r="I255" s="1"/>
    </row>
    <row r="256" spans="1:9" ht="12.75" customHeight="1">
      <c r="A256" s="4"/>
      <c r="B256" s="426" t="s">
        <v>349</v>
      </c>
      <c r="C256" s="379"/>
      <c r="D256" s="145" t="s">
        <v>1165</v>
      </c>
      <c r="E256" s="145"/>
      <c r="F256" s="81"/>
      <c r="G256" s="108"/>
      <c r="H256" s="1"/>
      <c r="I256" s="1"/>
    </row>
    <row r="257" spans="1:9" ht="12.75" customHeight="1">
      <c r="A257" s="4"/>
      <c r="B257" s="96"/>
      <c r="C257" s="96"/>
      <c r="D257" s="96"/>
      <c r="E257" s="96"/>
      <c r="F257" s="96"/>
      <c r="G257" s="108"/>
      <c r="H257" s="1"/>
      <c r="I257" s="1"/>
    </row>
    <row r="258" spans="1:9" ht="12.75" customHeight="1">
      <c r="A258" s="4"/>
      <c r="B258" s="426" t="s">
        <v>350</v>
      </c>
      <c r="C258" s="379"/>
      <c r="D258" s="317">
        <v>80</v>
      </c>
      <c r="E258" s="146"/>
      <c r="F258" s="1"/>
      <c r="G258" s="108"/>
      <c r="H258" s="1"/>
      <c r="I258" s="1"/>
    </row>
    <row r="259" spans="1:9" ht="12.75" customHeight="1">
      <c r="A259" s="4"/>
      <c r="B259" s="81"/>
      <c r="C259" s="78"/>
      <c r="D259" s="78"/>
      <c r="E259" s="1"/>
      <c r="F259" s="1"/>
      <c r="G259" s="108"/>
      <c r="H259" s="1"/>
      <c r="I259" s="1"/>
    </row>
    <row r="260" spans="1:9" ht="12.75" customHeight="1">
      <c r="A260" s="4"/>
      <c r="B260" s="81"/>
      <c r="C260" s="78"/>
      <c r="D260" s="10" t="s">
        <v>12</v>
      </c>
      <c r="E260" s="10" t="s">
        <v>13</v>
      </c>
      <c r="F260" s="1"/>
      <c r="G260" s="108"/>
      <c r="H260" s="1"/>
      <c r="I260" s="1"/>
    </row>
    <row r="261" spans="1:9" ht="14.25" customHeight="1">
      <c r="A261" s="4"/>
      <c r="B261" s="378" t="s">
        <v>351</v>
      </c>
      <c r="C261" s="379"/>
      <c r="D261" s="145" t="s">
        <v>1165</v>
      </c>
      <c r="E261" s="145"/>
      <c r="F261" s="13"/>
      <c r="G261" s="1"/>
      <c r="H261" s="108"/>
      <c r="I261" s="1"/>
    </row>
    <row r="262" spans="1:9" ht="12.75" customHeight="1">
      <c r="A262" s="4"/>
      <c r="B262" s="3"/>
      <c r="C262" s="78"/>
      <c r="D262" s="78"/>
      <c r="E262" s="1"/>
      <c r="F262" s="10"/>
      <c r="G262" s="1"/>
      <c r="H262" s="1"/>
      <c r="I262" s="1"/>
    </row>
    <row r="263" spans="1:9" ht="27" customHeight="1">
      <c r="A263" s="4"/>
      <c r="B263" s="429" t="s">
        <v>352</v>
      </c>
      <c r="C263" s="379"/>
      <c r="D263" s="379"/>
      <c r="E263" s="379"/>
      <c r="F263" s="379"/>
      <c r="G263" s="1"/>
      <c r="H263" s="1"/>
      <c r="I263" s="1"/>
    </row>
    <row r="264" spans="1:9" ht="12.75" customHeight="1">
      <c r="A264" s="4"/>
      <c r="B264" s="74"/>
      <c r="C264" s="74"/>
      <c r="D264" s="74"/>
      <c r="E264" s="74"/>
      <c r="F264" s="74"/>
      <c r="G264" s="1"/>
      <c r="H264" s="1"/>
      <c r="I264" s="1"/>
    </row>
    <row r="265" spans="1:9" ht="12.75" customHeight="1">
      <c r="A265" s="19"/>
      <c r="B265" s="3" t="s">
        <v>353</v>
      </c>
      <c r="C265" s="147"/>
      <c r="D265" s="78"/>
      <c r="E265" s="1"/>
      <c r="F265" s="10"/>
      <c r="G265" s="1"/>
      <c r="H265" s="1"/>
      <c r="I265" s="1"/>
    </row>
    <row r="266" spans="1:9" ht="12.75" customHeight="1">
      <c r="A266" s="19"/>
      <c r="B266" s="3" t="s">
        <v>354</v>
      </c>
      <c r="C266" s="147"/>
      <c r="D266" s="78"/>
      <c r="E266" s="1"/>
      <c r="F266" s="10"/>
      <c r="G266" s="1"/>
      <c r="H266" s="1"/>
      <c r="I266" s="1"/>
    </row>
    <row r="267" spans="1:9" ht="12.75" customHeight="1">
      <c r="A267" s="19"/>
      <c r="B267" s="3" t="s">
        <v>355</v>
      </c>
      <c r="C267" s="147"/>
      <c r="D267" s="78"/>
      <c r="E267" s="1"/>
      <c r="F267" s="10"/>
      <c r="G267" s="1"/>
      <c r="H267" s="1"/>
      <c r="I267" s="1"/>
    </row>
    <row r="268" spans="1:9" ht="12.75" customHeight="1">
      <c r="A268" s="4"/>
      <c r="B268" s="81"/>
      <c r="C268" s="78"/>
      <c r="D268" s="10" t="s">
        <v>12</v>
      </c>
      <c r="E268" s="10" t="s">
        <v>13</v>
      </c>
      <c r="F268" s="10"/>
      <c r="G268" s="1"/>
      <c r="H268" s="1"/>
      <c r="I268" s="1"/>
    </row>
    <row r="269" spans="1:9" ht="27" customHeight="1">
      <c r="A269" s="4"/>
      <c r="B269" s="429" t="s">
        <v>356</v>
      </c>
      <c r="C269" s="403"/>
      <c r="D269" s="145" t="s">
        <v>1165</v>
      </c>
      <c r="E269" s="145"/>
      <c r="F269" s="10"/>
      <c r="G269" s="1"/>
      <c r="H269" s="1"/>
      <c r="I269" s="1"/>
    </row>
    <row r="270" spans="1:9" ht="12.75" customHeight="1">
      <c r="A270" s="2"/>
      <c r="B270" s="3"/>
      <c r="C270" s="78"/>
      <c r="D270" s="78"/>
      <c r="E270" s="1"/>
      <c r="F270" s="10"/>
      <c r="G270" s="1"/>
      <c r="H270" s="1"/>
      <c r="I270" s="1"/>
    </row>
    <row r="271" spans="1:9" ht="12.75" customHeight="1">
      <c r="A271" s="4" t="s">
        <v>357</v>
      </c>
      <c r="B271" s="5" t="s">
        <v>358</v>
      </c>
      <c r="C271" s="1"/>
      <c r="D271" s="1"/>
      <c r="E271" s="1"/>
      <c r="F271" s="1"/>
      <c r="G271" s="1"/>
      <c r="H271" s="1"/>
      <c r="I271" s="1"/>
    </row>
    <row r="272" spans="1:9" ht="12.75" customHeight="1">
      <c r="A272" s="4"/>
      <c r="B272" s="81"/>
      <c r="C272" s="78"/>
      <c r="D272" s="10" t="s">
        <v>12</v>
      </c>
      <c r="E272" s="10" t="s">
        <v>13</v>
      </c>
      <c r="F272" s="1"/>
      <c r="G272" s="108"/>
      <c r="H272" s="1"/>
      <c r="I272" s="1"/>
    </row>
    <row r="273" spans="1:9" ht="25.5" customHeight="1">
      <c r="A273" s="4"/>
      <c r="B273" s="378" t="s">
        <v>359</v>
      </c>
      <c r="C273" s="403"/>
      <c r="D273" s="145" t="s">
        <v>1165</v>
      </c>
      <c r="E273" s="145"/>
      <c r="F273" s="10"/>
      <c r="G273" s="1"/>
      <c r="H273" s="108"/>
      <c r="I273" s="1"/>
    </row>
    <row r="274" spans="1:9" ht="12.75" customHeight="1">
      <c r="A274" s="4"/>
      <c r="B274" s="81"/>
      <c r="C274" s="148"/>
      <c r="D274" s="1"/>
      <c r="E274" s="1"/>
      <c r="F274" s="1"/>
      <c r="G274" s="1"/>
      <c r="H274" s="1"/>
      <c r="I274" s="1"/>
    </row>
    <row r="275" spans="1:9" ht="12.75" customHeight="1">
      <c r="A275" s="4"/>
      <c r="B275" s="149"/>
      <c r="C275" s="150" t="s">
        <v>360</v>
      </c>
      <c r="D275" s="1"/>
      <c r="E275" s="1"/>
      <c r="F275" s="1"/>
      <c r="G275" s="1"/>
      <c r="H275" s="1"/>
      <c r="I275" s="1"/>
    </row>
    <row r="276" spans="1:9" ht="12.75" customHeight="1">
      <c r="A276" s="4"/>
      <c r="B276" s="93" t="s">
        <v>361</v>
      </c>
      <c r="C276" s="151">
        <v>44928</v>
      </c>
      <c r="D276" s="1"/>
      <c r="E276" s="1"/>
      <c r="F276" s="1"/>
      <c r="G276" s="1"/>
      <c r="H276" s="1"/>
      <c r="I276" s="1"/>
    </row>
    <row r="277" spans="1:9" ht="12.75" customHeight="1">
      <c r="A277" s="4"/>
      <c r="B277" s="93" t="s">
        <v>362</v>
      </c>
      <c r="C277" s="151"/>
      <c r="D277" s="1"/>
      <c r="E277" s="1"/>
      <c r="F277" s="1"/>
      <c r="G277" s="1"/>
      <c r="H277" s="1"/>
      <c r="I277" s="1"/>
    </row>
    <row r="278" spans="1:9" ht="12.75" customHeight="1">
      <c r="A278" s="4"/>
      <c r="B278" s="81"/>
      <c r="C278" s="148"/>
      <c r="D278" s="1"/>
      <c r="E278" s="1"/>
      <c r="F278" s="1"/>
      <c r="G278" s="1"/>
      <c r="H278" s="1"/>
      <c r="I278" s="1"/>
    </row>
    <row r="279" spans="1:9" ht="12.75" customHeight="1">
      <c r="A279" s="2"/>
      <c r="B279" s="81"/>
      <c r="C279" s="1"/>
      <c r="D279" s="1"/>
      <c r="E279" s="1"/>
      <c r="F279" s="1"/>
      <c r="G279" s="1"/>
      <c r="H279" s="1"/>
      <c r="I279" s="1"/>
    </row>
    <row r="280" spans="1:9" ht="12.75" customHeight="1">
      <c r="A280" s="4"/>
      <c r="B280" s="422"/>
      <c r="C280" s="379"/>
      <c r="D280" s="379"/>
      <c r="E280" s="76" t="s">
        <v>12</v>
      </c>
      <c r="F280" s="76" t="s">
        <v>13</v>
      </c>
      <c r="G280" s="108"/>
      <c r="H280" s="1"/>
      <c r="I280" s="1"/>
    </row>
    <row r="281" spans="1:9" ht="12.75">
      <c r="A281" s="4" t="s">
        <v>363</v>
      </c>
      <c r="B281" s="429" t="s">
        <v>364</v>
      </c>
      <c r="C281" s="379"/>
      <c r="D281" s="379"/>
      <c r="E281" s="19"/>
      <c r="F281" s="19"/>
      <c r="G281" s="1"/>
      <c r="H281" s="108"/>
      <c r="I281" s="1"/>
    </row>
    <row r="282" spans="1:9" ht="14.25" customHeight="1">
      <c r="A282" s="2"/>
      <c r="B282" s="1"/>
      <c r="C282" s="1"/>
      <c r="D282" s="1"/>
      <c r="E282" s="1"/>
      <c r="F282" s="1"/>
      <c r="G282" s="1"/>
      <c r="H282" s="1"/>
      <c r="I282" s="1"/>
    </row>
    <row r="283" spans="1:9" ht="12.75" customHeight="1">
      <c r="A283" s="4" t="s">
        <v>365</v>
      </c>
      <c r="B283" s="75" t="s">
        <v>366</v>
      </c>
      <c r="C283" s="1"/>
      <c r="D283" s="1"/>
      <c r="E283" s="1"/>
      <c r="F283" s="1"/>
      <c r="G283" s="1"/>
      <c r="H283" s="1"/>
      <c r="I283" s="1"/>
    </row>
    <row r="284" spans="1:9" ht="12.75" customHeight="1">
      <c r="A284" s="4"/>
      <c r="B284" s="75"/>
      <c r="C284" s="1"/>
      <c r="D284" s="1"/>
      <c r="E284" s="1"/>
      <c r="F284" s="1"/>
      <c r="G284" s="1"/>
      <c r="H284" s="1"/>
      <c r="I284" s="1"/>
    </row>
    <row r="285" spans="1:9" ht="12.75" customHeight="1">
      <c r="A285" s="19"/>
      <c r="B285" s="3" t="s">
        <v>367</v>
      </c>
      <c r="C285" s="55"/>
      <c r="D285" s="1"/>
      <c r="E285" s="1"/>
      <c r="F285" s="1"/>
      <c r="G285" s="1"/>
      <c r="H285" s="1"/>
      <c r="I285" s="1"/>
    </row>
    <row r="286" spans="1:9" ht="12.75" customHeight="1">
      <c r="A286" s="19" t="s">
        <v>1165</v>
      </c>
      <c r="B286" s="96" t="s">
        <v>368</v>
      </c>
      <c r="C286" s="152" t="s">
        <v>1168</v>
      </c>
      <c r="D286" s="1"/>
      <c r="E286" s="1"/>
      <c r="F286" s="1"/>
      <c r="G286" s="1"/>
      <c r="H286" s="1"/>
      <c r="I286" s="1"/>
    </row>
    <row r="287" spans="1:9" ht="12.75" customHeight="1">
      <c r="A287" s="19"/>
      <c r="B287" s="96" t="s">
        <v>369</v>
      </c>
      <c r="C287" s="153"/>
      <c r="D287" s="1"/>
      <c r="E287" s="1"/>
      <c r="F287" s="1"/>
      <c r="G287" s="1"/>
      <c r="H287" s="1"/>
      <c r="I287" s="1"/>
    </row>
    <row r="288" spans="1:9" ht="12.75" customHeight="1">
      <c r="A288" s="2"/>
      <c r="B288" s="1"/>
      <c r="C288" s="1"/>
      <c r="D288" s="1"/>
      <c r="E288" s="1"/>
      <c r="F288" s="1"/>
      <c r="G288" s="1"/>
      <c r="H288" s="1"/>
      <c r="I288" s="1"/>
    </row>
    <row r="289" spans="1:9" ht="12.75" customHeight="1">
      <c r="A289" s="4" t="s">
        <v>370</v>
      </c>
      <c r="B289" s="5" t="s">
        <v>371</v>
      </c>
      <c r="C289" s="1"/>
      <c r="D289" s="1"/>
      <c r="E289" s="1"/>
      <c r="F289" s="1"/>
      <c r="G289" s="1"/>
      <c r="H289" s="1"/>
      <c r="I289" s="1"/>
    </row>
    <row r="290" spans="1:9" ht="12.75" customHeight="1">
      <c r="A290" s="4"/>
      <c r="B290" s="84"/>
      <c r="C290" s="148"/>
      <c r="D290" s="1"/>
      <c r="E290" s="1"/>
      <c r="F290" s="1"/>
      <c r="G290" s="1"/>
      <c r="H290" s="1"/>
      <c r="I290" s="1"/>
    </row>
    <row r="291" spans="1:9" ht="12.75" customHeight="1">
      <c r="A291" s="19"/>
      <c r="B291" s="3" t="s">
        <v>372</v>
      </c>
      <c r="C291" s="55"/>
      <c r="D291" s="1"/>
      <c r="E291" s="1"/>
      <c r="F291" s="1"/>
      <c r="G291" s="1"/>
      <c r="H291" s="1"/>
      <c r="I291" s="1"/>
    </row>
    <row r="292" spans="1:9" ht="12.75" customHeight="1">
      <c r="A292" s="19"/>
      <c r="B292" s="96" t="s">
        <v>373</v>
      </c>
      <c r="C292" s="152"/>
      <c r="D292" s="1"/>
      <c r="E292" s="1"/>
      <c r="F292" s="1"/>
      <c r="G292" s="1"/>
      <c r="H292" s="1"/>
      <c r="I292" s="1"/>
    </row>
    <row r="293" spans="1:9" ht="12.75" customHeight="1">
      <c r="A293" s="19" t="s">
        <v>1165</v>
      </c>
      <c r="B293" s="96" t="s">
        <v>374</v>
      </c>
      <c r="C293" s="153">
        <v>2</v>
      </c>
      <c r="D293" s="20" t="s">
        <v>375</v>
      </c>
      <c r="E293" s="1"/>
      <c r="F293" s="1"/>
      <c r="G293" s="1"/>
      <c r="H293" s="1"/>
      <c r="I293" s="1"/>
    </row>
    <row r="294" spans="1:9" ht="12.75" customHeight="1">
      <c r="A294" s="19"/>
      <c r="B294" s="96" t="s">
        <v>376</v>
      </c>
      <c r="C294" s="153"/>
      <c r="D294" s="1"/>
      <c r="E294" s="1"/>
      <c r="F294" s="1"/>
      <c r="G294" s="1"/>
      <c r="H294" s="1"/>
      <c r="I294" s="1"/>
    </row>
    <row r="295" spans="1:9" ht="12.75" customHeight="1">
      <c r="A295" s="4"/>
      <c r="B295" s="428"/>
      <c r="C295" s="379"/>
      <c r="D295" s="148"/>
      <c r="E295" s="1"/>
      <c r="F295" s="1"/>
      <c r="G295" s="1"/>
      <c r="H295" s="1"/>
      <c r="I295" s="1"/>
    </row>
    <row r="296" spans="1:9" ht="12.75" customHeight="1">
      <c r="A296" s="4"/>
      <c r="B296" s="96" t="s">
        <v>377</v>
      </c>
      <c r="C296" s="55"/>
      <c r="D296" s="154"/>
      <c r="E296" s="1"/>
      <c r="F296" s="1"/>
      <c r="G296" s="1"/>
      <c r="H296" s="1"/>
      <c r="I296" s="1"/>
    </row>
    <row r="297" spans="1:9" ht="12.75" customHeight="1">
      <c r="A297" s="4"/>
      <c r="B297" s="81" t="s">
        <v>378</v>
      </c>
      <c r="C297" s="55"/>
      <c r="D297" s="1"/>
      <c r="E297" s="1"/>
      <c r="F297" s="1"/>
      <c r="G297" s="1"/>
      <c r="H297" s="1"/>
      <c r="I297" s="1"/>
    </row>
    <row r="298" spans="1:9" ht="12.75" customHeight="1">
      <c r="A298" s="4"/>
      <c r="B298" s="81"/>
      <c r="C298" s="1"/>
      <c r="D298" s="1"/>
      <c r="E298" s="1"/>
      <c r="F298" s="1"/>
      <c r="G298" s="1"/>
      <c r="H298" s="1"/>
      <c r="I298" s="1"/>
    </row>
    <row r="299" spans="1:9" ht="12.75" customHeight="1">
      <c r="A299" s="4"/>
      <c r="B299" s="96" t="s">
        <v>379</v>
      </c>
      <c r="C299" s="155"/>
      <c r="D299" s="1"/>
      <c r="E299" s="1"/>
      <c r="F299" s="1"/>
      <c r="G299" s="1"/>
      <c r="H299" s="1"/>
      <c r="I299" s="1"/>
    </row>
    <row r="300" spans="1:9" ht="12.75" customHeight="1">
      <c r="A300" s="4"/>
      <c r="B300" s="96"/>
      <c r="C300" s="155"/>
      <c r="D300" s="1"/>
      <c r="E300" s="1"/>
      <c r="F300" s="1"/>
      <c r="G300" s="1"/>
      <c r="H300" s="1"/>
      <c r="I300" s="1"/>
    </row>
    <row r="301" spans="1:9" ht="12.75" customHeight="1">
      <c r="A301" s="19"/>
      <c r="B301" s="96" t="s">
        <v>380</v>
      </c>
      <c r="C301" s="155"/>
      <c r="D301" s="1"/>
      <c r="E301" s="1"/>
      <c r="F301" s="1"/>
      <c r="G301" s="1"/>
      <c r="H301" s="1"/>
      <c r="I301" s="1"/>
    </row>
    <row r="302" spans="1:9" ht="12.75" customHeight="1">
      <c r="A302" s="19"/>
      <c r="B302" s="96" t="s">
        <v>381</v>
      </c>
      <c r="C302" s="155"/>
      <c r="D302" s="1"/>
      <c r="E302" s="1"/>
      <c r="F302" s="1"/>
      <c r="G302" s="1"/>
      <c r="H302" s="1"/>
      <c r="I302" s="1"/>
    </row>
    <row r="303" spans="1:9" ht="12.75" customHeight="1">
      <c r="A303" s="19"/>
      <c r="B303" s="96" t="s">
        <v>13</v>
      </c>
      <c r="C303" s="155"/>
      <c r="D303" s="1"/>
      <c r="E303" s="1"/>
      <c r="F303" s="1"/>
      <c r="G303" s="1"/>
      <c r="H303" s="1"/>
      <c r="I303" s="1"/>
    </row>
    <row r="304" spans="1:9" ht="12.75" customHeight="1">
      <c r="A304" s="2"/>
      <c r="B304" s="1"/>
      <c r="C304" s="1"/>
      <c r="D304" s="1"/>
      <c r="E304" s="1"/>
      <c r="F304" s="1"/>
      <c r="G304" s="1"/>
      <c r="H304" s="1"/>
      <c r="I304" s="1"/>
    </row>
    <row r="305" spans="1:9" ht="12.75" customHeight="1">
      <c r="A305" s="4" t="s">
        <v>382</v>
      </c>
      <c r="B305" s="5" t="s">
        <v>383</v>
      </c>
      <c r="C305" s="1"/>
      <c r="D305" s="1"/>
      <c r="E305" s="1"/>
      <c r="F305" s="1"/>
      <c r="G305" s="1"/>
      <c r="H305" s="1"/>
      <c r="I305" s="1"/>
    </row>
    <row r="306" spans="1:9" ht="12.75" customHeight="1">
      <c r="A306" s="4"/>
      <c r="B306" s="422"/>
      <c r="C306" s="379"/>
      <c r="D306" s="379"/>
      <c r="E306" s="76" t="s">
        <v>12</v>
      </c>
      <c r="F306" s="76" t="s">
        <v>13</v>
      </c>
      <c r="G306" s="1"/>
      <c r="H306" s="1"/>
      <c r="I306" s="1"/>
    </row>
    <row r="307" spans="1:9" ht="26.25" customHeight="1">
      <c r="A307" s="4"/>
      <c r="B307" s="378" t="s">
        <v>384</v>
      </c>
      <c r="C307" s="379"/>
      <c r="D307" s="403"/>
      <c r="E307" s="19" t="s">
        <v>1165</v>
      </c>
      <c r="F307" s="19"/>
      <c r="G307" s="1"/>
      <c r="H307" s="1"/>
      <c r="I307" s="1"/>
    </row>
    <row r="308" spans="1:9" ht="12.75" customHeight="1">
      <c r="A308" s="4"/>
      <c r="B308" s="442" t="s">
        <v>385</v>
      </c>
      <c r="C308" s="379"/>
      <c r="D308" s="55"/>
      <c r="E308" s="1"/>
      <c r="F308" s="10"/>
      <c r="G308" s="1"/>
      <c r="H308" s="1"/>
      <c r="I308" s="1"/>
    </row>
    <row r="309" spans="1:9" ht="12.75" customHeight="1">
      <c r="A309" s="2"/>
      <c r="B309" s="1"/>
      <c r="C309" s="1"/>
      <c r="D309" s="1"/>
      <c r="E309" s="1"/>
      <c r="F309" s="1"/>
      <c r="G309" s="1"/>
      <c r="H309" s="1"/>
      <c r="I309" s="1"/>
    </row>
    <row r="310" spans="1:9" ht="12.75" customHeight="1">
      <c r="A310" s="4" t="s">
        <v>386</v>
      </c>
      <c r="B310" s="5" t="s">
        <v>387</v>
      </c>
      <c r="C310" s="1"/>
      <c r="D310" s="1"/>
      <c r="E310" s="1"/>
      <c r="F310" s="1"/>
      <c r="G310" s="1"/>
      <c r="H310" s="1"/>
      <c r="I310" s="1"/>
    </row>
    <row r="311" spans="1:9" ht="12.75" customHeight="1">
      <c r="A311" s="4"/>
      <c r="B311" s="422"/>
      <c r="C311" s="379"/>
      <c r="D311" s="379"/>
      <c r="E311" s="78" t="s">
        <v>12</v>
      </c>
      <c r="F311" s="78" t="s">
        <v>13</v>
      </c>
      <c r="G311" s="1"/>
      <c r="H311" s="1"/>
      <c r="I311" s="1"/>
    </row>
    <row r="312" spans="1:9" ht="38.25" customHeight="1">
      <c r="A312" s="4"/>
      <c r="B312" s="378" t="s">
        <v>1097</v>
      </c>
      <c r="C312" s="379"/>
      <c r="D312" s="403"/>
      <c r="E312" s="19"/>
      <c r="F312" s="19" t="s">
        <v>1165</v>
      </c>
      <c r="G312" s="1"/>
      <c r="H312" s="1"/>
      <c r="I312" s="1"/>
    </row>
    <row r="313" spans="1:9" ht="17.25" customHeight="1">
      <c r="A313" s="2"/>
      <c r="B313" s="1"/>
      <c r="C313" s="1"/>
      <c r="D313" s="1"/>
      <c r="E313" s="1"/>
      <c r="F313" s="1"/>
      <c r="G313" s="1"/>
      <c r="H313" s="1"/>
      <c r="I313" s="1"/>
    </row>
    <row r="314" spans="1:9" ht="12.75" customHeight="1">
      <c r="A314" s="4" t="s">
        <v>388</v>
      </c>
      <c r="B314" s="50" t="s">
        <v>389</v>
      </c>
      <c r="C314" s="96"/>
      <c r="D314" s="20"/>
      <c r="E314" s="20"/>
      <c r="F314" s="20"/>
      <c r="G314" s="1"/>
      <c r="H314" s="1"/>
      <c r="I314" s="1"/>
    </row>
    <row r="315" spans="1:9" ht="12.75" customHeight="1">
      <c r="A315" s="2"/>
      <c r="B315" s="1"/>
      <c r="C315" s="1"/>
      <c r="D315" s="1"/>
      <c r="E315" s="1"/>
      <c r="F315" s="1"/>
      <c r="G315" s="1"/>
      <c r="H315" s="1"/>
      <c r="I315" s="1"/>
    </row>
    <row r="316" spans="1:9" ht="12.75" customHeight="1">
      <c r="A316" s="2"/>
      <c r="B316" s="53" t="s">
        <v>390</v>
      </c>
      <c r="C316" s="1"/>
      <c r="D316" s="1"/>
      <c r="E316" s="1"/>
      <c r="F316" s="1"/>
      <c r="G316" s="1"/>
      <c r="H316" s="1"/>
      <c r="I316" s="1"/>
    </row>
    <row r="317" spans="1:9" ht="12.75" customHeight="1">
      <c r="A317" s="2"/>
      <c r="B317" s="53"/>
      <c r="C317" s="1"/>
      <c r="D317" s="1"/>
      <c r="E317" s="1"/>
      <c r="F317" s="1"/>
      <c r="G317" s="1"/>
      <c r="H317" s="1"/>
      <c r="I317" s="1"/>
    </row>
    <row r="318" spans="1:9" ht="12.75" customHeight="1">
      <c r="A318" s="4" t="s">
        <v>391</v>
      </c>
      <c r="B318" s="5" t="s">
        <v>392</v>
      </c>
      <c r="C318" s="1"/>
      <c r="D318" s="1"/>
      <c r="E318" s="1"/>
      <c r="F318" s="1"/>
      <c r="G318" s="1"/>
      <c r="H318" s="1"/>
      <c r="I318" s="1"/>
    </row>
    <row r="319" spans="1:9" ht="12.75" customHeight="1">
      <c r="A319" s="4"/>
      <c r="B319" s="422"/>
      <c r="C319" s="379"/>
      <c r="D319" s="379"/>
      <c r="E319" s="76" t="s">
        <v>12</v>
      </c>
      <c r="F319" s="76" t="s">
        <v>13</v>
      </c>
      <c r="G319" s="1"/>
      <c r="H319" s="1"/>
      <c r="I319" s="1"/>
    </row>
    <row r="320" spans="1:9" ht="65.25" customHeight="1">
      <c r="A320" s="4"/>
      <c r="B320" s="378" t="s">
        <v>1098</v>
      </c>
      <c r="C320" s="379"/>
      <c r="D320" s="403"/>
      <c r="E320" s="19" t="s">
        <v>1165</v>
      </c>
      <c r="F320" s="19"/>
      <c r="G320" s="1"/>
      <c r="H320" s="1"/>
      <c r="I320" s="1"/>
    </row>
    <row r="321" spans="1:9" ht="12.75" customHeight="1">
      <c r="A321" s="4"/>
      <c r="B321" s="378" t="s">
        <v>393</v>
      </c>
      <c r="C321" s="379"/>
      <c r="D321" s="379"/>
      <c r="E321" s="78"/>
      <c r="F321" s="78"/>
      <c r="G321" s="1"/>
      <c r="H321" s="1"/>
      <c r="I321" s="1"/>
    </row>
    <row r="322" spans="1:9" ht="12.75" customHeight="1">
      <c r="A322" s="4"/>
      <c r="B322" s="378" t="s">
        <v>394</v>
      </c>
      <c r="C322" s="379"/>
      <c r="D322" s="403"/>
      <c r="E322" s="156">
        <v>45231</v>
      </c>
      <c r="F322" s="78"/>
      <c r="G322" s="1"/>
      <c r="H322" s="1"/>
      <c r="I322" s="1"/>
    </row>
    <row r="323" spans="1:9" ht="12.75" customHeight="1">
      <c r="A323" s="4"/>
      <c r="B323" s="378" t="s">
        <v>395</v>
      </c>
      <c r="C323" s="379"/>
      <c r="D323" s="403"/>
      <c r="E323" s="156" t="s">
        <v>1169</v>
      </c>
      <c r="F323" s="78"/>
      <c r="G323" s="1"/>
      <c r="H323" s="1"/>
      <c r="I323" s="1"/>
    </row>
    <row r="324" spans="1:9" ht="12.75" customHeight="1">
      <c r="A324" s="4"/>
      <c r="B324" s="378" t="s">
        <v>396</v>
      </c>
      <c r="C324" s="379"/>
      <c r="D324" s="403"/>
      <c r="E324" s="283"/>
      <c r="F324" s="78"/>
      <c r="G324" s="1"/>
      <c r="H324" s="1"/>
      <c r="I324" s="1"/>
    </row>
    <row r="325" spans="1:9" ht="12.75" customHeight="1">
      <c r="A325" s="4"/>
      <c r="B325" s="378" t="s">
        <v>397</v>
      </c>
      <c r="C325" s="379"/>
      <c r="D325" s="403"/>
      <c r="E325" s="156"/>
      <c r="F325" s="78"/>
      <c r="G325" s="1"/>
      <c r="H325" s="1"/>
      <c r="I325" s="1"/>
    </row>
    <row r="326" spans="1:9" ht="12.75" customHeight="1">
      <c r="A326" s="4"/>
      <c r="B326" s="3"/>
      <c r="C326" s="3"/>
      <c r="D326" s="3"/>
      <c r="E326" s="148"/>
      <c r="F326" s="78"/>
      <c r="G326" s="1"/>
      <c r="H326" s="1"/>
      <c r="I326" s="1"/>
    </row>
    <row r="327" spans="1:9" ht="12.75" customHeight="1">
      <c r="A327" s="4"/>
      <c r="B327" s="429" t="s">
        <v>398</v>
      </c>
      <c r="C327" s="379"/>
      <c r="D327" s="379"/>
      <c r="E327" s="78"/>
      <c r="F327" s="78"/>
      <c r="G327" s="1"/>
      <c r="H327" s="1"/>
      <c r="I327" s="1"/>
    </row>
    <row r="328" spans="1:9" ht="12.75" customHeight="1">
      <c r="A328" s="4"/>
      <c r="B328" s="378" t="s">
        <v>399</v>
      </c>
      <c r="C328" s="379"/>
      <c r="D328" s="379"/>
      <c r="E328" s="284">
        <v>9555</v>
      </c>
      <c r="F328" s="78"/>
      <c r="G328" s="1"/>
      <c r="H328" s="1"/>
      <c r="I328" s="1"/>
    </row>
    <row r="329" spans="1:9" ht="12.75" customHeight="1">
      <c r="A329" s="4"/>
      <c r="B329" s="378" t="s">
        <v>400</v>
      </c>
      <c r="C329" s="379"/>
      <c r="D329" s="379"/>
      <c r="E329" s="284">
        <v>1831</v>
      </c>
      <c r="F329" s="78"/>
      <c r="G329" s="1"/>
      <c r="H329" s="1"/>
      <c r="I329" s="1"/>
    </row>
    <row r="330" spans="1:9" ht="12.75" customHeight="1">
      <c r="A330" s="4"/>
      <c r="B330" s="378" t="s">
        <v>401</v>
      </c>
      <c r="C330" s="379"/>
      <c r="D330" s="379"/>
      <c r="E330" s="379"/>
      <c r="F330" s="379"/>
      <c r="G330" s="1"/>
      <c r="H330" s="1"/>
      <c r="I330" s="1"/>
    </row>
    <row r="331" spans="1:9" ht="12.75" customHeight="1">
      <c r="A331" s="4"/>
      <c r="B331" s="374"/>
      <c r="C331" s="372"/>
      <c r="D331" s="372"/>
      <c r="E331" s="372"/>
      <c r="F331" s="372"/>
      <c r="G331" s="1"/>
      <c r="H331" s="1"/>
      <c r="I331" s="1"/>
    </row>
    <row r="332" spans="1:9" ht="12.75" customHeight="1">
      <c r="A332" s="2"/>
      <c r="B332" s="1"/>
      <c r="C332" s="1"/>
      <c r="D332" s="1"/>
      <c r="E332" s="1"/>
      <c r="F332" s="1"/>
      <c r="G332" s="1"/>
      <c r="H332" s="1"/>
      <c r="I332" s="1"/>
    </row>
    <row r="333" spans="1:9" ht="12.75" customHeight="1">
      <c r="A333" s="2"/>
      <c r="B333" s="1"/>
      <c r="C333" s="1"/>
      <c r="D333" s="1"/>
      <c r="E333" s="1"/>
      <c r="F333" s="1"/>
      <c r="G333" s="1"/>
      <c r="H333" s="1"/>
      <c r="I333" s="1"/>
    </row>
    <row r="334" spans="1:9" ht="12.75" customHeight="1">
      <c r="A334" s="4" t="s">
        <v>402</v>
      </c>
      <c r="B334" s="5" t="s">
        <v>403</v>
      </c>
      <c r="C334" s="1"/>
      <c r="D334" s="1"/>
      <c r="E334" s="1"/>
      <c r="F334" s="1"/>
      <c r="G334" s="1"/>
      <c r="H334" s="1"/>
      <c r="I334" s="1"/>
    </row>
    <row r="335" spans="1:9" ht="12.75" customHeight="1">
      <c r="A335" s="4"/>
      <c r="B335" s="422"/>
      <c r="C335" s="379"/>
      <c r="D335" s="379"/>
      <c r="E335" s="76" t="s">
        <v>12</v>
      </c>
      <c r="F335" s="76" t="s">
        <v>13</v>
      </c>
      <c r="G335" s="1"/>
      <c r="H335" s="1"/>
      <c r="I335" s="1"/>
    </row>
    <row r="336" spans="1:9" ht="45" customHeight="1">
      <c r="A336" s="4"/>
      <c r="B336" s="378" t="s">
        <v>404</v>
      </c>
      <c r="C336" s="379"/>
      <c r="D336" s="403"/>
      <c r="E336" s="19"/>
      <c r="F336" s="19" t="s">
        <v>1165</v>
      </c>
      <c r="G336" s="1"/>
      <c r="H336" s="1"/>
      <c r="I336" s="1"/>
    </row>
    <row r="337" spans="1:9" ht="12.75" customHeight="1">
      <c r="A337" s="4"/>
      <c r="B337" s="378" t="s">
        <v>393</v>
      </c>
      <c r="C337" s="379"/>
      <c r="D337" s="379"/>
      <c r="E337" s="78"/>
      <c r="F337" s="1"/>
      <c r="G337" s="1"/>
      <c r="H337" s="1"/>
      <c r="I337" s="1"/>
    </row>
    <row r="338" spans="1:9" ht="12.75" customHeight="1">
      <c r="A338" s="4"/>
      <c r="B338" s="378" t="s">
        <v>405</v>
      </c>
      <c r="C338" s="379"/>
      <c r="D338" s="156"/>
      <c r="E338" s="148"/>
      <c r="F338" s="1"/>
      <c r="G338" s="1"/>
      <c r="H338" s="1"/>
      <c r="I338" s="1"/>
    </row>
    <row r="339" spans="1:9" ht="12.75" customHeight="1">
      <c r="A339" s="4"/>
      <c r="B339" s="378" t="s">
        <v>406</v>
      </c>
      <c r="C339" s="379"/>
      <c r="D339" s="156"/>
      <c r="E339" s="148"/>
      <c r="F339" s="1"/>
      <c r="G339" s="1"/>
      <c r="H339" s="1"/>
      <c r="I339" s="1"/>
    </row>
    <row r="340" spans="1:9" ht="12.75" customHeight="1">
      <c r="A340" s="2"/>
      <c r="B340" s="1"/>
      <c r="C340" s="1"/>
      <c r="D340" s="1"/>
      <c r="E340" s="1"/>
      <c r="F340" s="1"/>
      <c r="G340" s="1"/>
      <c r="H340" s="1"/>
      <c r="I340" s="1"/>
    </row>
    <row r="341" spans="1:9" ht="18.75" customHeight="1">
      <c r="A341" s="2"/>
      <c r="B341" s="1"/>
      <c r="C341" s="1"/>
      <c r="D341" s="1"/>
      <c r="E341" s="76" t="s">
        <v>12</v>
      </c>
      <c r="F341" s="76" t="s">
        <v>13</v>
      </c>
      <c r="G341" s="1"/>
      <c r="H341" s="1"/>
      <c r="I341" s="1"/>
    </row>
    <row r="342" spans="1:9" ht="27" customHeight="1">
      <c r="A342" s="4"/>
      <c r="B342" s="380" t="s">
        <v>407</v>
      </c>
      <c r="C342" s="379"/>
      <c r="D342" s="379"/>
      <c r="E342" s="19"/>
      <c r="F342" s="19"/>
      <c r="G342" s="1"/>
      <c r="H342" s="1"/>
      <c r="I342" s="1"/>
    </row>
    <row r="343" spans="1:9" ht="12.75" customHeight="1">
      <c r="A343" s="2"/>
      <c r="B343" s="1"/>
      <c r="C343" s="1"/>
      <c r="D343" s="1"/>
      <c r="E343" s="1"/>
      <c r="F343" s="1"/>
      <c r="G343" s="1"/>
      <c r="H343" s="1"/>
      <c r="I343" s="1"/>
    </row>
  </sheetData>
  <mergeCells count="132">
    <mergeCell ref="B228:D228"/>
    <mergeCell ref="B229:D229"/>
    <mergeCell ref="B230:D230"/>
    <mergeCell ref="B231:D231"/>
    <mergeCell ref="B226:D226"/>
    <mergeCell ref="B227:D227"/>
    <mergeCell ref="B28:D28"/>
    <mergeCell ref="B29:D29"/>
    <mergeCell ref="A1:F1"/>
    <mergeCell ref="B7:F7"/>
    <mergeCell ref="A3:A4"/>
    <mergeCell ref="B3:F4"/>
    <mergeCell ref="B5:F5"/>
    <mergeCell ref="B6:F6"/>
    <mergeCell ref="B37:D37"/>
    <mergeCell ref="B39:D39"/>
    <mergeCell ref="B40:D40"/>
    <mergeCell ref="B41:D41"/>
    <mergeCell ref="B42:D42"/>
    <mergeCell ref="B32:F32"/>
    <mergeCell ref="B35:C35"/>
    <mergeCell ref="B116:D116"/>
    <mergeCell ref="C147:F147"/>
    <mergeCell ref="B140:F140"/>
    <mergeCell ref="B247:D247"/>
    <mergeCell ref="B239:C239"/>
    <mergeCell ref="B240:C240"/>
    <mergeCell ref="B241:C241"/>
    <mergeCell ref="B242:C242"/>
    <mergeCell ref="B243:C243"/>
    <mergeCell ref="B244:C244"/>
    <mergeCell ref="B245:C245"/>
    <mergeCell ref="B8:F8"/>
    <mergeCell ref="B9:F9"/>
    <mergeCell ref="B11:D11"/>
    <mergeCell ref="B10:D10"/>
    <mergeCell ref="B167:F167"/>
    <mergeCell ref="B169:F169"/>
    <mergeCell ref="B170:F170"/>
    <mergeCell ref="B171:F171"/>
    <mergeCell ref="B237:C237"/>
    <mergeCell ref="B238:C238"/>
    <mergeCell ref="B233:F233"/>
    <mergeCell ref="B235:C235"/>
    <mergeCell ref="B19:D19"/>
    <mergeCell ref="B21:D21"/>
    <mergeCell ref="B22:D22"/>
    <mergeCell ref="B31:F31"/>
    <mergeCell ref="B338:C338"/>
    <mergeCell ref="B339:C339"/>
    <mergeCell ref="B248:D248"/>
    <mergeCell ref="B280:D280"/>
    <mergeCell ref="B281:D281"/>
    <mergeCell ref="B253:F253"/>
    <mergeCell ref="B256:C256"/>
    <mergeCell ref="B258:C258"/>
    <mergeCell ref="B261:C261"/>
    <mergeCell ref="B263:F263"/>
    <mergeCell ref="B269:C269"/>
    <mergeCell ref="B273:C273"/>
    <mergeCell ref="B173:F173"/>
    <mergeCell ref="B174:F174"/>
    <mergeCell ref="B342:D342"/>
    <mergeCell ref="B306:D306"/>
    <mergeCell ref="B307:D307"/>
    <mergeCell ref="B308:C308"/>
    <mergeCell ref="B311:D311"/>
    <mergeCell ref="B312:D312"/>
    <mergeCell ref="B319:D319"/>
    <mergeCell ref="B320:D320"/>
    <mergeCell ref="B295:C295"/>
    <mergeCell ref="B329:D329"/>
    <mergeCell ref="B330:F330"/>
    <mergeCell ref="B331:F331"/>
    <mergeCell ref="B321:D321"/>
    <mergeCell ref="B322:D322"/>
    <mergeCell ref="B323:D323"/>
    <mergeCell ref="B324:D324"/>
    <mergeCell ref="B325:D325"/>
    <mergeCell ref="B327:D327"/>
    <mergeCell ref="B328:D328"/>
    <mergeCell ref="B335:D335"/>
    <mergeCell ref="B336:D336"/>
    <mergeCell ref="B337:D337"/>
    <mergeCell ref="B79:D79"/>
    <mergeCell ref="B80:D80"/>
    <mergeCell ref="B236:C236"/>
    <mergeCell ref="B175:F175"/>
    <mergeCell ref="B129:F129"/>
    <mergeCell ref="B61:F61"/>
    <mergeCell ref="B43:D43"/>
    <mergeCell ref="B125:G125"/>
    <mergeCell ref="B118:G118"/>
    <mergeCell ref="B77:F77"/>
    <mergeCell ref="B127:G127"/>
    <mergeCell ref="B83:F83"/>
    <mergeCell ref="B85:F85"/>
    <mergeCell ref="B110:F110"/>
    <mergeCell ref="B51:F51"/>
    <mergeCell ref="B181:G183"/>
    <mergeCell ref="B196:G196"/>
    <mergeCell ref="B224:F224"/>
    <mergeCell ref="B225:D225"/>
    <mergeCell ref="D137:F138"/>
    <mergeCell ref="B134:E134"/>
    <mergeCell ref="B135:E135"/>
    <mergeCell ref="B137:C138"/>
    <mergeCell ref="B172:F172"/>
    <mergeCell ref="B109:F109"/>
    <mergeCell ref="B81:D81"/>
    <mergeCell ref="B142:D142"/>
    <mergeCell ref="B27:D27"/>
    <mergeCell ref="B52:D52"/>
    <mergeCell ref="B12:D12"/>
    <mergeCell ref="B15:D15"/>
    <mergeCell ref="B25:D25"/>
    <mergeCell ref="B24:D24"/>
    <mergeCell ref="B45:C45"/>
    <mergeCell ref="B46:C46"/>
    <mergeCell ref="B119:B120"/>
    <mergeCell ref="B115:D115"/>
    <mergeCell ref="C119:G119"/>
    <mergeCell ref="B14:D14"/>
    <mergeCell ref="B16:D16"/>
    <mergeCell ref="B18:D18"/>
    <mergeCell ref="B53:D53"/>
    <mergeCell ref="B54:D54"/>
    <mergeCell ref="B56:F56"/>
    <mergeCell ref="B57:C57"/>
    <mergeCell ref="B58:C58"/>
    <mergeCell ref="B59:C59"/>
    <mergeCell ref="B78:D78"/>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H70" sqref="H70"/>
    </sheetView>
  </sheetViews>
  <sheetFormatPr defaultColWidth="12.5703125" defaultRowHeight="15" customHeight="1"/>
  <cols>
    <col min="1" max="1" width="4.42578125" customWidth="1"/>
    <col min="2" max="2" width="22.85546875" customWidth="1"/>
    <col min="3" max="7" width="12.85546875" customWidth="1"/>
    <col min="8" max="26" width="8.5703125" customWidth="1"/>
  </cols>
  <sheetData>
    <row r="1" spans="1:26" ht="12.75" customHeight="1">
      <c r="A1" s="375" t="s">
        <v>408</v>
      </c>
      <c r="B1" s="376"/>
      <c r="C1" s="376"/>
      <c r="D1" s="376"/>
      <c r="E1" s="376"/>
      <c r="F1" s="376"/>
      <c r="G1" s="37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3" t="s">
        <v>409</v>
      </c>
      <c r="C3" s="1"/>
      <c r="D3" s="1"/>
      <c r="E3" s="1"/>
      <c r="F3" s="1"/>
      <c r="G3" s="1"/>
      <c r="H3" s="1"/>
      <c r="I3" s="1"/>
      <c r="J3" s="1"/>
      <c r="K3" s="1"/>
      <c r="L3" s="1"/>
      <c r="M3" s="1"/>
      <c r="N3" s="1"/>
      <c r="O3" s="1"/>
      <c r="P3" s="1"/>
      <c r="Q3" s="1"/>
      <c r="R3" s="1"/>
      <c r="S3" s="1"/>
      <c r="T3" s="1"/>
      <c r="U3" s="1"/>
      <c r="V3" s="1"/>
      <c r="W3" s="1"/>
      <c r="X3" s="1"/>
      <c r="Y3" s="1"/>
      <c r="Z3" s="1"/>
    </row>
    <row r="4" spans="1:26" ht="12.75" customHeight="1">
      <c r="A4" s="2"/>
      <c r="B4" s="422"/>
      <c r="C4" s="379"/>
      <c r="D4" s="379"/>
      <c r="E4" s="78" t="s">
        <v>12</v>
      </c>
      <c r="F4" s="78" t="s">
        <v>13</v>
      </c>
      <c r="G4" s="10"/>
      <c r="H4" s="1"/>
      <c r="I4" s="1"/>
      <c r="J4" s="1"/>
      <c r="K4" s="1"/>
      <c r="L4" s="1"/>
      <c r="M4" s="1"/>
      <c r="N4" s="1"/>
      <c r="O4" s="1"/>
      <c r="P4" s="1"/>
      <c r="Q4" s="1"/>
      <c r="R4" s="1"/>
      <c r="S4" s="1"/>
      <c r="T4" s="1"/>
      <c r="U4" s="1"/>
      <c r="V4" s="1"/>
      <c r="W4" s="1"/>
      <c r="X4" s="1"/>
      <c r="Y4" s="1"/>
      <c r="Z4" s="1"/>
    </row>
    <row r="5" spans="1:26" ht="26.25" customHeight="1">
      <c r="A5" s="4" t="s">
        <v>410</v>
      </c>
      <c r="B5" s="378" t="s">
        <v>411</v>
      </c>
      <c r="C5" s="379"/>
      <c r="D5" s="403"/>
      <c r="E5" s="19" t="s">
        <v>1165</v>
      </c>
      <c r="F5" s="19"/>
      <c r="G5" s="88"/>
      <c r="H5" s="1"/>
      <c r="I5" s="1"/>
      <c r="J5" s="1"/>
      <c r="K5" s="1"/>
      <c r="L5" s="1"/>
      <c r="M5" s="1"/>
      <c r="N5" s="1"/>
      <c r="O5" s="1"/>
      <c r="P5" s="1"/>
      <c r="Q5" s="1"/>
      <c r="R5" s="1"/>
      <c r="S5" s="1"/>
      <c r="T5" s="1"/>
      <c r="U5" s="1"/>
      <c r="V5" s="1"/>
      <c r="W5" s="1"/>
      <c r="X5" s="1"/>
      <c r="Y5" s="1"/>
      <c r="Z5" s="1"/>
    </row>
    <row r="6" spans="1:26" ht="41.25" customHeight="1">
      <c r="A6" s="4"/>
      <c r="B6" s="378" t="s">
        <v>412</v>
      </c>
      <c r="C6" s="379"/>
      <c r="D6" s="403"/>
      <c r="E6" s="19" t="s">
        <v>1165</v>
      </c>
      <c r="F6" s="19"/>
      <c r="G6" s="1"/>
      <c r="H6" s="1"/>
      <c r="I6" s="1"/>
      <c r="J6" s="1"/>
      <c r="K6" s="1"/>
      <c r="L6" s="1"/>
      <c r="M6" s="1"/>
      <c r="N6" s="1"/>
      <c r="O6" s="1"/>
      <c r="P6" s="1"/>
      <c r="Q6" s="1"/>
      <c r="R6" s="1"/>
      <c r="S6" s="1"/>
      <c r="T6" s="1"/>
      <c r="U6" s="1"/>
      <c r="V6" s="1"/>
      <c r="W6" s="1"/>
      <c r="X6" s="1"/>
      <c r="Y6" s="1"/>
      <c r="Z6" s="1"/>
    </row>
    <row r="7" spans="1:26" ht="12.75" customHeight="1">
      <c r="A7" s="2"/>
      <c r="B7" s="3"/>
      <c r="C7" s="3"/>
      <c r="D7" s="3"/>
      <c r="E7" s="78"/>
      <c r="F7" s="78"/>
      <c r="G7" s="1"/>
      <c r="H7" s="1"/>
      <c r="I7" s="1"/>
      <c r="J7" s="1"/>
      <c r="K7" s="1"/>
      <c r="L7" s="1"/>
      <c r="M7" s="1"/>
      <c r="N7" s="1"/>
      <c r="O7" s="1"/>
      <c r="P7" s="1"/>
      <c r="Q7" s="1"/>
      <c r="R7" s="1"/>
      <c r="S7" s="1"/>
      <c r="T7" s="1"/>
      <c r="U7" s="1"/>
      <c r="V7" s="1"/>
      <c r="W7" s="1"/>
      <c r="X7" s="1"/>
      <c r="Y7" s="1"/>
      <c r="Z7" s="1"/>
    </row>
    <row r="8" spans="1:26" ht="29.25" customHeight="1">
      <c r="A8" s="4" t="s">
        <v>413</v>
      </c>
      <c r="B8" s="393" t="s">
        <v>414</v>
      </c>
      <c r="C8" s="379"/>
      <c r="D8" s="379"/>
      <c r="E8" s="379"/>
      <c r="F8" s="379"/>
      <c r="G8" s="379"/>
      <c r="H8" s="1"/>
      <c r="I8" s="1"/>
      <c r="J8" s="1"/>
      <c r="K8" s="1"/>
      <c r="L8" s="1"/>
      <c r="M8" s="1"/>
      <c r="N8" s="1"/>
      <c r="O8" s="1"/>
      <c r="P8" s="1"/>
      <c r="Q8" s="1"/>
      <c r="R8" s="1"/>
      <c r="S8" s="1"/>
      <c r="T8" s="1"/>
      <c r="U8" s="1"/>
      <c r="V8" s="1"/>
      <c r="W8" s="1"/>
      <c r="X8" s="1"/>
      <c r="Y8" s="1"/>
      <c r="Z8" s="1"/>
    </row>
    <row r="9" spans="1:26" ht="20.25" customHeight="1">
      <c r="A9" s="4"/>
      <c r="B9" s="393" t="s">
        <v>415</v>
      </c>
      <c r="C9" s="379"/>
      <c r="D9" s="379"/>
      <c r="E9" s="379"/>
      <c r="F9" s="379"/>
      <c r="G9" s="379"/>
      <c r="H9" s="1"/>
      <c r="I9" s="1"/>
      <c r="J9" s="1"/>
      <c r="K9" s="1"/>
      <c r="L9" s="1"/>
      <c r="M9" s="1"/>
      <c r="N9" s="1"/>
      <c r="O9" s="1"/>
      <c r="P9" s="1"/>
      <c r="Q9" s="1"/>
      <c r="R9" s="1"/>
      <c r="S9" s="1"/>
      <c r="T9" s="1"/>
      <c r="U9" s="1"/>
      <c r="V9" s="1"/>
      <c r="W9" s="1"/>
      <c r="X9" s="1"/>
      <c r="Y9" s="1"/>
      <c r="Z9" s="1"/>
    </row>
    <row r="10" spans="1:26" ht="12.75" customHeight="1">
      <c r="A10" s="4"/>
      <c r="B10" s="157"/>
      <c r="C10" s="132" t="s">
        <v>416</v>
      </c>
      <c r="D10" s="132" t="s">
        <v>417</v>
      </c>
      <c r="E10" s="132" t="s">
        <v>418</v>
      </c>
      <c r="F10" s="158"/>
      <c r="G10" s="1"/>
      <c r="H10" s="1"/>
      <c r="I10" s="1"/>
      <c r="J10" s="1"/>
      <c r="K10" s="1"/>
      <c r="L10" s="1"/>
      <c r="M10" s="1"/>
      <c r="N10" s="1"/>
      <c r="O10" s="1"/>
      <c r="P10" s="1"/>
      <c r="Q10" s="1"/>
      <c r="R10" s="1"/>
      <c r="S10" s="1"/>
      <c r="T10" s="1"/>
      <c r="U10" s="1"/>
      <c r="V10" s="1"/>
      <c r="W10" s="1"/>
      <c r="X10" s="1"/>
      <c r="Y10" s="1"/>
      <c r="Z10" s="1"/>
    </row>
    <row r="11" spans="1:26" ht="12.75" customHeight="1">
      <c r="A11" s="4"/>
      <c r="B11" s="159" t="s">
        <v>76</v>
      </c>
      <c r="C11" s="285">
        <v>3126</v>
      </c>
      <c r="D11" s="285">
        <v>346</v>
      </c>
      <c r="E11" s="285">
        <v>279</v>
      </c>
      <c r="F11" s="160"/>
      <c r="G11" s="1"/>
      <c r="H11" s="1"/>
      <c r="I11" s="1"/>
      <c r="J11" s="1"/>
      <c r="K11" s="1"/>
      <c r="L11" s="1"/>
      <c r="M11" s="1"/>
      <c r="N11" s="1"/>
      <c r="O11" s="1"/>
      <c r="P11" s="1"/>
      <c r="Q11" s="1"/>
      <c r="R11" s="1"/>
      <c r="S11" s="1"/>
      <c r="T11" s="1"/>
      <c r="U11" s="1"/>
      <c r="V11" s="1"/>
      <c r="W11" s="1"/>
      <c r="X11" s="1"/>
      <c r="Y11" s="1"/>
      <c r="Z11" s="1"/>
    </row>
    <row r="12" spans="1:26" ht="12.75" customHeight="1">
      <c r="A12" s="4"/>
      <c r="B12" s="159" t="s">
        <v>77</v>
      </c>
      <c r="C12" s="285">
        <v>2635</v>
      </c>
      <c r="D12" s="285">
        <v>452</v>
      </c>
      <c r="E12" s="285">
        <v>354</v>
      </c>
      <c r="F12" s="160"/>
      <c r="G12" s="1"/>
      <c r="H12" s="1"/>
      <c r="I12" s="1"/>
      <c r="J12" s="1"/>
      <c r="K12" s="1"/>
      <c r="L12" s="1"/>
      <c r="M12" s="1"/>
      <c r="N12" s="1"/>
      <c r="O12" s="1"/>
      <c r="P12" s="1"/>
      <c r="Q12" s="1"/>
      <c r="R12" s="1"/>
      <c r="S12" s="1"/>
      <c r="T12" s="1"/>
      <c r="U12" s="1"/>
      <c r="V12" s="1"/>
      <c r="W12" s="1"/>
      <c r="X12" s="1"/>
      <c r="Y12" s="1"/>
      <c r="Z12" s="1"/>
    </row>
    <row r="13" spans="1:26" ht="12.75" customHeight="1">
      <c r="A13" s="4"/>
      <c r="B13" s="159" t="s">
        <v>78</v>
      </c>
      <c r="C13" s="285">
        <v>0</v>
      </c>
      <c r="D13" s="285">
        <v>0</v>
      </c>
      <c r="E13" s="285">
        <v>0</v>
      </c>
      <c r="F13" s="160"/>
      <c r="G13" s="1"/>
      <c r="H13" s="1"/>
      <c r="I13" s="1"/>
      <c r="J13" s="1"/>
      <c r="K13" s="1"/>
      <c r="L13" s="1"/>
      <c r="M13" s="1"/>
      <c r="N13" s="1"/>
      <c r="O13" s="1"/>
      <c r="P13" s="1"/>
      <c r="Q13" s="1"/>
      <c r="R13" s="1"/>
      <c r="S13" s="1"/>
      <c r="T13" s="1"/>
      <c r="U13" s="1"/>
      <c r="V13" s="1"/>
      <c r="W13" s="1"/>
      <c r="X13" s="1"/>
      <c r="Y13" s="1"/>
      <c r="Z13" s="1"/>
    </row>
    <row r="14" spans="1:26" ht="12.75" customHeight="1">
      <c r="A14" s="4"/>
      <c r="B14" s="161" t="s">
        <v>419</v>
      </c>
      <c r="C14" s="286">
        <v>5761</v>
      </c>
      <c r="D14" s="286">
        <v>798</v>
      </c>
      <c r="E14" s="286">
        <v>633</v>
      </c>
      <c r="F14" s="160"/>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2" t="s">
        <v>420</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421</v>
      </c>
      <c r="B17" s="442" t="s">
        <v>422</v>
      </c>
      <c r="C17" s="379"/>
      <c r="D17" s="37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1165</v>
      </c>
      <c r="B19" s="162" t="s">
        <v>423</v>
      </c>
      <c r="C19" s="163"/>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62" t="s">
        <v>424</v>
      </c>
      <c r="C20" s="163"/>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1165</v>
      </c>
      <c r="B21" s="162" t="s">
        <v>425</v>
      </c>
      <c r="C21" s="163"/>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62" t="s">
        <v>426</v>
      </c>
      <c r="C22" s="163"/>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22"/>
      <c r="C23" s="379"/>
      <c r="D23" s="379"/>
      <c r="E23" s="78" t="s">
        <v>12</v>
      </c>
      <c r="F23" s="78" t="s">
        <v>13</v>
      </c>
      <c r="G23" s="10"/>
      <c r="H23" s="1"/>
      <c r="I23" s="1"/>
      <c r="J23" s="1"/>
      <c r="K23" s="1"/>
      <c r="L23" s="1"/>
      <c r="M23" s="1"/>
      <c r="N23" s="1"/>
      <c r="O23" s="1"/>
      <c r="P23" s="1"/>
      <c r="Q23" s="1"/>
      <c r="R23" s="1"/>
      <c r="S23" s="1"/>
      <c r="T23" s="1"/>
      <c r="U23" s="1"/>
      <c r="V23" s="1"/>
      <c r="W23" s="1"/>
      <c r="X23" s="1"/>
      <c r="Y23" s="1"/>
      <c r="Z23" s="1"/>
    </row>
    <row r="24" spans="1:26" ht="40.5" customHeight="1">
      <c r="A24" s="4" t="s">
        <v>427</v>
      </c>
      <c r="B24" s="378" t="s">
        <v>1138</v>
      </c>
      <c r="C24" s="379"/>
      <c r="D24" s="403"/>
      <c r="E24" s="19"/>
      <c r="F24" s="19" t="s">
        <v>1165</v>
      </c>
      <c r="G24" s="10"/>
      <c r="H24" s="1"/>
      <c r="I24" s="1"/>
      <c r="J24" s="1"/>
      <c r="K24" s="1"/>
      <c r="L24" s="1"/>
      <c r="M24" s="1"/>
      <c r="N24" s="1"/>
      <c r="O24" s="1"/>
      <c r="P24" s="1"/>
      <c r="Q24" s="1"/>
      <c r="R24" s="1"/>
      <c r="S24" s="1"/>
      <c r="T24" s="1"/>
      <c r="U24" s="1"/>
      <c r="V24" s="1"/>
      <c r="W24" s="1"/>
      <c r="X24" s="1"/>
      <c r="Y24" s="1"/>
      <c r="Z24" s="1"/>
    </row>
    <row r="25" spans="1:26" ht="24.75" customHeight="1">
      <c r="A25" s="4"/>
      <c r="B25" s="378" t="s">
        <v>428</v>
      </c>
      <c r="C25" s="379"/>
      <c r="D25" s="379"/>
      <c r="E25" s="153"/>
      <c r="F25" s="78"/>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429</v>
      </c>
      <c r="B27" s="442" t="s">
        <v>430</v>
      </c>
      <c r="C27" s="379"/>
      <c r="D27" s="379"/>
      <c r="E27" s="379"/>
      <c r="F27" s="1"/>
      <c r="G27" s="1"/>
      <c r="H27" s="1"/>
      <c r="I27" s="1"/>
      <c r="J27" s="1"/>
      <c r="K27" s="1"/>
      <c r="L27" s="1"/>
      <c r="M27" s="1"/>
      <c r="N27" s="1"/>
      <c r="O27" s="1"/>
      <c r="P27" s="1"/>
      <c r="Q27" s="1"/>
      <c r="R27" s="1"/>
      <c r="S27" s="1"/>
      <c r="T27" s="1"/>
      <c r="U27" s="1"/>
      <c r="V27" s="1"/>
      <c r="W27" s="1"/>
      <c r="X27" s="1"/>
      <c r="Y27" s="1"/>
      <c r="Z27" s="1"/>
    </row>
    <row r="28" spans="1:26" ht="12.75" customHeight="1">
      <c r="A28" s="4"/>
      <c r="B28" s="164"/>
      <c r="C28" s="164"/>
      <c r="D28" s="164"/>
      <c r="E28" s="164"/>
      <c r="F28" s="79"/>
      <c r="G28" s="1"/>
      <c r="H28" s="1"/>
      <c r="I28" s="1"/>
      <c r="J28" s="1"/>
      <c r="K28" s="1"/>
      <c r="L28" s="1"/>
      <c r="M28" s="1"/>
      <c r="N28" s="1"/>
      <c r="O28" s="1"/>
      <c r="P28" s="1"/>
      <c r="Q28" s="1"/>
      <c r="R28" s="1"/>
      <c r="S28" s="1"/>
      <c r="T28" s="1"/>
      <c r="U28" s="1"/>
      <c r="V28" s="1"/>
      <c r="W28" s="1"/>
      <c r="X28" s="1"/>
      <c r="Y28" s="1"/>
      <c r="Z28" s="1"/>
    </row>
    <row r="29" spans="1:26" ht="17.45" customHeight="1">
      <c r="A29" s="4"/>
      <c r="B29" s="165"/>
      <c r="C29" s="252" t="s">
        <v>431</v>
      </c>
      <c r="D29" s="252" t="s">
        <v>432</v>
      </c>
      <c r="E29" s="252" t="s">
        <v>433</v>
      </c>
      <c r="F29" s="252" t="s">
        <v>434</v>
      </c>
      <c r="G29" s="252" t="s">
        <v>435</v>
      </c>
      <c r="H29" s="1"/>
      <c r="I29" s="1"/>
      <c r="J29" s="1"/>
      <c r="K29" s="1"/>
      <c r="L29" s="1"/>
      <c r="M29" s="1"/>
      <c r="N29" s="1"/>
      <c r="O29" s="1"/>
      <c r="P29" s="1"/>
      <c r="Q29" s="1"/>
      <c r="R29" s="1"/>
      <c r="S29" s="1"/>
      <c r="T29" s="1"/>
      <c r="U29" s="1"/>
      <c r="V29" s="1"/>
      <c r="W29" s="1"/>
      <c r="X29" s="1"/>
      <c r="Y29" s="1"/>
      <c r="Z29" s="1"/>
    </row>
    <row r="30" spans="1:26" ht="12.75" customHeight="1">
      <c r="A30" s="4"/>
      <c r="B30" s="6" t="s">
        <v>436</v>
      </c>
      <c r="C30" s="19" t="s">
        <v>1165</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437</v>
      </c>
      <c r="C31" s="19" t="s">
        <v>1165</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438</v>
      </c>
      <c r="C32" s="19" t="s">
        <v>1165</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241</v>
      </c>
      <c r="C33" s="19"/>
      <c r="D33" s="19"/>
      <c r="E33" s="19"/>
      <c r="F33" s="19" t="s">
        <v>1165</v>
      </c>
      <c r="G33" s="19"/>
      <c r="H33" s="1"/>
      <c r="I33" s="1"/>
      <c r="J33" s="1"/>
      <c r="K33" s="1"/>
      <c r="L33" s="1"/>
      <c r="M33" s="1"/>
      <c r="N33" s="1"/>
      <c r="O33" s="1"/>
      <c r="P33" s="1"/>
      <c r="Q33" s="1"/>
      <c r="R33" s="1"/>
      <c r="S33" s="1"/>
      <c r="T33" s="1"/>
      <c r="U33" s="1"/>
      <c r="V33" s="1"/>
      <c r="W33" s="1"/>
      <c r="X33" s="1"/>
      <c r="Y33" s="1"/>
      <c r="Z33" s="1"/>
    </row>
    <row r="34" spans="1:26" ht="12.75" customHeight="1">
      <c r="A34" s="4"/>
      <c r="B34" s="6" t="s">
        <v>237</v>
      </c>
      <c r="C34" s="19"/>
      <c r="D34" s="19"/>
      <c r="E34" s="19"/>
      <c r="F34" s="19"/>
      <c r="G34" s="19" t="s">
        <v>1165</v>
      </c>
      <c r="H34" s="1"/>
      <c r="I34" s="1"/>
      <c r="J34" s="1"/>
      <c r="K34" s="1"/>
      <c r="L34" s="1"/>
      <c r="M34" s="1"/>
      <c r="N34" s="1"/>
      <c r="O34" s="1"/>
      <c r="P34" s="1"/>
      <c r="Q34" s="1"/>
      <c r="R34" s="1"/>
      <c r="S34" s="1"/>
      <c r="T34" s="1"/>
      <c r="U34" s="1"/>
      <c r="V34" s="1"/>
      <c r="W34" s="1"/>
      <c r="X34" s="1"/>
      <c r="Y34" s="1"/>
      <c r="Z34" s="1"/>
    </row>
    <row r="35" spans="1:26" ht="28.5" customHeight="1">
      <c r="A35" s="4"/>
      <c r="B35" s="6" t="s">
        <v>439</v>
      </c>
      <c r="C35" s="19" t="s">
        <v>1165</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440</v>
      </c>
      <c r="B37" s="378" t="s">
        <v>441</v>
      </c>
      <c r="C37" s="379"/>
      <c r="D37" s="379"/>
      <c r="E37" s="97"/>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442</v>
      </c>
      <c r="B39" s="378" t="s">
        <v>443</v>
      </c>
      <c r="C39" s="379"/>
      <c r="D39" s="379"/>
      <c r="E39" s="97"/>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444</v>
      </c>
      <c r="B41" s="378" t="s">
        <v>445</v>
      </c>
      <c r="C41" s="379"/>
      <c r="D41" s="379"/>
      <c r="E41" s="379"/>
      <c r="F41" s="379"/>
      <c r="G41" s="13"/>
      <c r="H41" s="1"/>
      <c r="I41" s="1"/>
      <c r="J41" s="1"/>
      <c r="K41" s="1"/>
      <c r="L41" s="1"/>
      <c r="M41" s="1"/>
      <c r="N41" s="1"/>
      <c r="O41" s="1"/>
      <c r="P41" s="1"/>
      <c r="Q41" s="1"/>
      <c r="R41" s="1"/>
      <c r="S41" s="1"/>
      <c r="T41" s="1"/>
      <c r="U41" s="1"/>
      <c r="V41" s="1"/>
      <c r="W41" s="1"/>
      <c r="X41" s="1"/>
      <c r="Y41" s="1"/>
      <c r="Z41" s="1"/>
    </row>
    <row r="42" spans="1:26" ht="12.75" customHeight="1">
      <c r="A42" s="4"/>
      <c r="B42" s="374"/>
      <c r="C42" s="372"/>
      <c r="D42" s="372"/>
      <c r="E42" s="372"/>
      <c r="F42" s="372"/>
      <c r="G42" s="372"/>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446</v>
      </c>
      <c r="B44" s="404" t="s">
        <v>447</v>
      </c>
      <c r="C44" s="372"/>
      <c r="D44" s="372"/>
      <c r="E44" s="372"/>
      <c r="F44" s="372"/>
      <c r="G44" s="372"/>
      <c r="H44" s="1"/>
      <c r="I44" s="1"/>
      <c r="J44" s="1"/>
      <c r="K44" s="1"/>
      <c r="L44" s="1"/>
      <c r="M44" s="1"/>
      <c r="N44" s="1"/>
      <c r="O44" s="1"/>
      <c r="P44" s="1"/>
      <c r="Q44" s="1"/>
      <c r="R44" s="1"/>
      <c r="S44" s="1"/>
      <c r="T44" s="1"/>
      <c r="U44" s="1"/>
      <c r="V44" s="1"/>
      <c r="W44" s="1"/>
      <c r="X44" s="1"/>
      <c r="Y44" s="1"/>
      <c r="Z44" s="1"/>
    </row>
    <row r="45" spans="1:26" ht="22.5">
      <c r="A45" s="4" t="s">
        <v>446</v>
      </c>
      <c r="B45" s="167"/>
      <c r="C45" s="166" t="s">
        <v>362</v>
      </c>
      <c r="D45" s="166" t="s">
        <v>448</v>
      </c>
      <c r="E45" s="166" t="s">
        <v>449</v>
      </c>
      <c r="F45" s="166" t="s">
        <v>450</v>
      </c>
      <c r="G45" s="166" t="s">
        <v>451</v>
      </c>
      <c r="H45" s="1"/>
      <c r="I45" s="1"/>
      <c r="J45" s="1"/>
      <c r="K45" s="1"/>
      <c r="L45" s="1"/>
      <c r="M45" s="1"/>
      <c r="N45" s="1"/>
      <c r="O45" s="1"/>
      <c r="P45" s="1"/>
      <c r="Q45" s="1"/>
      <c r="R45" s="1"/>
      <c r="S45" s="1"/>
      <c r="T45" s="1"/>
      <c r="U45" s="1"/>
      <c r="V45" s="1"/>
      <c r="W45" s="1"/>
      <c r="X45" s="1"/>
      <c r="Y45" s="1"/>
      <c r="Z45" s="1"/>
    </row>
    <row r="46" spans="1:26" ht="12.75" customHeight="1">
      <c r="A46" s="4" t="s">
        <v>446</v>
      </c>
      <c r="B46" s="128" t="s">
        <v>423</v>
      </c>
      <c r="C46" s="151"/>
      <c r="D46" s="151">
        <v>45000</v>
      </c>
      <c r="E46" s="151" t="s">
        <v>1171</v>
      </c>
      <c r="F46" s="151">
        <v>45108</v>
      </c>
      <c r="G46" s="168"/>
      <c r="H46" s="1"/>
      <c r="I46" s="1"/>
      <c r="J46" s="1"/>
      <c r="K46" s="1"/>
      <c r="L46" s="1"/>
      <c r="M46" s="1"/>
      <c r="N46" s="1"/>
      <c r="O46" s="1"/>
      <c r="P46" s="1"/>
      <c r="Q46" s="1"/>
      <c r="R46" s="1"/>
      <c r="S46" s="1"/>
      <c r="T46" s="1"/>
      <c r="U46" s="1"/>
      <c r="V46" s="1"/>
      <c r="W46" s="1"/>
      <c r="X46" s="1"/>
      <c r="Y46" s="1"/>
      <c r="Z46" s="1"/>
    </row>
    <row r="47" spans="1:26" ht="12.75" customHeight="1">
      <c r="A47" s="4" t="s">
        <v>446</v>
      </c>
      <c r="B47" s="128" t="s">
        <v>424</v>
      </c>
      <c r="C47" s="151"/>
      <c r="D47" s="151"/>
      <c r="E47" s="151"/>
      <c r="F47" s="151"/>
      <c r="G47" s="168"/>
      <c r="H47" s="1"/>
      <c r="I47" s="1"/>
      <c r="J47" s="1"/>
      <c r="K47" s="1"/>
      <c r="L47" s="1"/>
      <c r="M47" s="1"/>
      <c r="N47" s="1"/>
      <c r="O47" s="1"/>
      <c r="P47" s="1"/>
      <c r="Q47" s="1"/>
      <c r="R47" s="1"/>
      <c r="S47" s="1"/>
      <c r="T47" s="1"/>
      <c r="U47" s="1"/>
      <c r="V47" s="1"/>
      <c r="W47" s="1"/>
      <c r="X47" s="1"/>
      <c r="Y47" s="1"/>
      <c r="Z47" s="1"/>
    </row>
    <row r="48" spans="1:26" ht="12.75" customHeight="1" thickBot="1">
      <c r="A48" s="4" t="s">
        <v>446</v>
      </c>
      <c r="B48" s="128" t="s">
        <v>425</v>
      </c>
      <c r="C48" s="151"/>
      <c r="D48" s="324">
        <v>45214</v>
      </c>
      <c r="E48" s="318" t="s">
        <v>1172</v>
      </c>
      <c r="F48" s="318" t="s">
        <v>1173</v>
      </c>
      <c r="G48" s="168"/>
      <c r="H48" s="1"/>
      <c r="I48" s="1"/>
      <c r="J48" s="1"/>
      <c r="K48" s="1"/>
      <c r="L48" s="1"/>
      <c r="M48" s="1"/>
      <c r="N48" s="1"/>
      <c r="O48" s="1"/>
      <c r="P48" s="1"/>
      <c r="Q48" s="1"/>
      <c r="R48" s="1"/>
      <c r="S48" s="1"/>
      <c r="T48" s="1"/>
      <c r="U48" s="1"/>
      <c r="V48" s="1"/>
      <c r="W48" s="1"/>
      <c r="X48" s="1"/>
      <c r="Y48" s="1"/>
      <c r="Z48" s="1"/>
    </row>
    <row r="49" spans="1:26" ht="12.75" customHeight="1">
      <c r="A49" s="4" t="s">
        <v>446</v>
      </c>
      <c r="B49" s="128" t="s">
        <v>426</v>
      </c>
      <c r="C49" s="151"/>
      <c r="D49" s="151"/>
      <c r="E49" s="151"/>
      <c r="F49" s="151"/>
      <c r="G49" s="168"/>
      <c r="H49" s="1"/>
      <c r="I49" s="1"/>
      <c r="J49" s="1"/>
      <c r="K49" s="1"/>
      <c r="L49" s="1"/>
      <c r="M49" s="1"/>
      <c r="N49" s="1"/>
      <c r="O49" s="1"/>
      <c r="P49" s="1"/>
      <c r="Q49" s="1"/>
      <c r="R49" s="1"/>
      <c r="S49" s="1"/>
      <c r="T49" s="1"/>
      <c r="U49" s="1"/>
      <c r="V49" s="1"/>
      <c r="W49" s="1"/>
      <c r="X49" s="1"/>
      <c r="Y49" s="1"/>
      <c r="Z49" s="1"/>
    </row>
    <row r="50" spans="1:26" ht="12.75" customHeight="1">
      <c r="A50" s="4"/>
      <c r="B50" s="1"/>
      <c r="C50" s="169"/>
      <c r="D50" s="169"/>
      <c r="E50" s="169"/>
      <c r="F50" s="169"/>
      <c r="G50" s="21"/>
      <c r="H50" s="1"/>
      <c r="I50" s="1"/>
      <c r="J50" s="1"/>
      <c r="K50" s="1"/>
      <c r="L50" s="1"/>
      <c r="M50" s="1"/>
      <c r="N50" s="1"/>
      <c r="O50" s="1"/>
      <c r="P50" s="1"/>
      <c r="Q50" s="1"/>
      <c r="R50" s="1"/>
      <c r="S50" s="1"/>
      <c r="T50" s="1"/>
      <c r="U50" s="1"/>
      <c r="V50" s="1"/>
      <c r="W50" s="1"/>
      <c r="X50" s="1"/>
      <c r="Y50" s="1"/>
      <c r="Z50" s="1"/>
    </row>
    <row r="51" spans="1:26" ht="12.75" customHeight="1">
      <c r="A51" s="4"/>
      <c r="B51" s="1"/>
      <c r="C51" s="169"/>
      <c r="D51" s="169"/>
      <c r="E51" s="169"/>
      <c r="F51" s="169"/>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22"/>
      <c r="C53" s="379"/>
      <c r="D53" s="379"/>
      <c r="E53" s="76" t="s">
        <v>12</v>
      </c>
      <c r="F53" s="76" t="s">
        <v>13</v>
      </c>
      <c r="G53" s="10"/>
      <c r="H53" s="1"/>
      <c r="I53" s="1"/>
      <c r="J53" s="1"/>
      <c r="K53" s="1"/>
      <c r="L53" s="1"/>
      <c r="M53" s="1"/>
      <c r="N53" s="1"/>
      <c r="O53" s="1"/>
      <c r="P53" s="1"/>
      <c r="Q53" s="1"/>
      <c r="R53" s="1"/>
      <c r="S53" s="1"/>
      <c r="T53" s="1"/>
      <c r="U53" s="1"/>
      <c r="V53" s="1"/>
      <c r="W53" s="1"/>
      <c r="X53" s="1"/>
      <c r="Y53" s="1"/>
      <c r="Z53" s="1"/>
    </row>
    <row r="54" spans="1:26" ht="26.25" customHeight="1">
      <c r="A54" s="4" t="s">
        <v>452</v>
      </c>
      <c r="B54" s="378" t="s">
        <v>453</v>
      </c>
      <c r="C54" s="379"/>
      <c r="D54" s="403"/>
      <c r="E54" s="19"/>
      <c r="F54" s="19" t="s">
        <v>1165</v>
      </c>
      <c r="G54" s="88"/>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8"/>
      <c r="F55" s="78"/>
      <c r="G55" s="1"/>
      <c r="H55" s="1"/>
      <c r="I55" s="1"/>
      <c r="J55" s="1"/>
      <c r="K55" s="1"/>
      <c r="L55" s="1"/>
      <c r="M55" s="1"/>
      <c r="N55" s="1"/>
      <c r="O55" s="1"/>
      <c r="P55" s="1"/>
      <c r="Q55" s="1"/>
      <c r="R55" s="1"/>
      <c r="S55" s="1"/>
      <c r="T55" s="1"/>
      <c r="U55" s="1"/>
      <c r="V55" s="1"/>
      <c r="W55" s="1"/>
      <c r="X55" s="1"/>
      <c r="Y55" s="1"/>
      <c r="Z55" s="1"/>
    </row>
    <row r="56" spans="1:26" ht="12.75" customHeight="1">
      <c r="A56" s="4" t="s">
        <v>454</v>
      </c>
      <c r="B56" s="378" t="s">
        <v>455</v>
      </c>
      <c r="C56" s="379"/>
      <c r="D56" s="379"/>
      <c r="E56" s="379"/>
      <c r="F56" s="379"/>
      <c r="G56" s="379"/>
      <c r="H56" s="1"/>
      <c r="I56" s="1"/>
      <c r="J56" s="1"/>
      <c r="K56" s="1"/>
      <c r="L56" s="1"/>
      <c r="M56" s="1"/>
      <c r="N56" s="1"/>
      <c r="O56" s="1"/>
      <c r="P56" s="1"/>
      <c r="Q56" s="1"/>
      <c r="R56" s="1"/>
      <c r="S56" s="1"/>
      <c r="T56" s="1"/>
      <c r="U56" s="1"/>
      <c r="V56" s="1"/>
      <c r="W56" s="1"/>
      <c r="X56" s="1"/>
      <c r="Y56" s="1"/>
      <c r="Z56" s="1"/>
    </row>
    <row r="57" spans="1:26" ht="12.75" customHeight="1">
      <c r="A57" s="4"/>
      <c r="B57" s="374"/>
      <c r="C57" s="372"/>
      <c r="D57" s="372"/>
      <c r="E57" s="372"/>
      <c r="F57" s="372"/>
      <c r="G57" s="372"/>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57" t="s">
        <v>456</v>
      </c>
      <c r="C59" s="379"/>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457</v>
      </c>
      <c r="B60" s="378" t="s">
        <v>458</v>
      </c>
      <c r="C60" s="379"/>
      <c r="D60" s="350" t="s">
        <v>1177</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22"/>
      <c r="C62" s="379"/>
      <c r="D62" s="379"/>
      <c r="E62" s="76" t="s">
        <v>291</v>
      </c>
      <c r="F62" s="76" t="s">
        <v>459</v>
      </c>
      <c r="G62" s="1"/>
      <c r="H62" s="1"/>
      <c r="I62" s="1"/>
      <c r="J62" s="1"/>
      <c r="K62" s="1"/>
      <c r="L62" s="1"/>
      <c r="M62" s="1"/>
      <c r="N62" s="1"/>
      <c r="O62" s="1"/>
      <c r="P62" s="1"/>
      <c r="Q62" s="1"/>
      <c r="R62" s="1"/>
      <c r="S62" s="1"/>
      <c r="T62" s="1"/>
      <c r="U62" s="1"/>
      <c r="V62" s="1"/>
      <c r="W62" s="1"/>
      <c r="X62" s="1"/>
      <c r="Y62" s="1"/>
      <c r="Z62" s="1"/>
    </row>
    <row r="63" spans="1:26" ht="26.25" customHeight="1">
      <c r="A63" s="4" t="s">
        <v>460</v>
      </c>
      <c r="B63" s="378" t="s">
        <v>461</v>
      </c>
      <c r="C63" s="379"/>
      <c r="D63" s="403"/>
      <c r="E63" s="351" t="s">
        <v>1178</v>
      </c>
      <c r="F63" s="351" t="s">
        <v>1179</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22"/>
      <c r="C65" s="379"/>
      <c r="D65" s="379"/>
      <c r="E65" s="76" t="s">
        <v>291</v>
      </c>
      <c r="F65" s="76" t="s">
        <v>459</v>
      </c>
      <c r="G65" s="1"/>
      <c r="H65" s="1"/>
      <c r="I65" s="1"/>
      <c r="J65" s="1"/>
      <c r="K65" s="1"/>
      <c r="L65" s="1"/>
      <c r="M65" s="1"/>
      <c r="N65" s="1"/>
      <c r="O65" s="1"/>
      <c r="P65" s="1"/>
      <c r="Q65" s="1"/>
      <c r="R65" s="1"/>
      <c r="S65" s="1"/>
      <c r="T65" s="1"/>
      <c r="U65" s="1"/>
      <c r="V65" s="1"/>
      <c r="W65" s="1"/>
      <c r="X65" s="1"/>
      <c r="Y65" s="1"/>
      <c r="Z65" s="1"/>
    </row>
    <row r="66" spans="1:26" ht="27" customHeight="1">
      <c r="A66" s="4" t="s">
        <v>462</v>
      </c>
      <c r="B66" s="378" t="s">
        <v>463</v>
      </c>
      <c r="C66" s="379"/>
      <c r="D66" s="403"/>
      <c r="E66" s="351" t="s">
        <v>1178</v>
      </c>
      <c r="F66" s="351" t="s">
        <v>1179</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464</v>
      </c>
      <c r="B68" s="378" t="s">
        <v>465</v>
      </c>
      <c r="C68" s="379"/>
      <c r="D68" s="458"/>
      <c r="E68" s="352"/>
      <c r="F68" s="83"/>
      <c r="G68" s="10"/>
      <c r="H68" s="1"/>
      <c r="I68" s="1"/>
      <c r="J68" s="1"/>
      <c r="K68" s="1"/>
      <c r="L68" s="1"/>
      <c r="M68" s="1"/>
      <c r="N68" s="1"/>
      <c r="O68" s="1"/>
      <c r="P68" s="1"/>
      <c r="Q68" s="1"/>
      <c r="R68" s="1"/>
      <c r="S68" s="1"/>
      <c r="T68" s="1"/>
      <c r="U68" s="1"/>
      <c r="V68" s="1"/>
      <c r="W68" s="1"/>
      <c r="X68" s="1"/>
      <c r="Y68" s="1"/>
      <c r="Z68" s="1"/>
    </row>
    <row r="69" spans="1:26" ht="12.75" customHeight="1">
      <c r="A69" s="4"/>
      <c r="B69" s="83"/>
      <c r="C69" s="83"/>
      <c r="D69" s="83"/>
      <c r="E69" s="83"/>
      <c r="F69" s="83"/>
      <c r="G69" s="10"/>
      <c r="H69" s="1"/>
      <c r="I69" s="1"/>
      <c r="J69" s="1"/>
      <c r="K69" s="1"/>
      <c r="L69" s="1"/>
      <c r="M69" s="1"/>
      <c r="N69" s="1"/>
      <c r="O69" s="1"/>
      <c r="P69" s="1"/>
      <c r="Q69" s="1"/>
      <c r="R69" s="1"/>
      <c r="S69" s="1"/>
      <c r="T69" s="1"/>
      <c r="U69" s="1"/>
      <c r="V69" s="1"/>
      <c r="W69" s="1"/>
      <c r="X69" s="1"/>
      <c r="Y69" s="1"/>
      <c r="Z69" s="1"/>
    </row>
    <row r="70" spans="1:26" ht="26.25" customHeight="1">
      <c r="A70" s="4" t="s">
        <v>466</v>
      </c>
      <c r="B70" s="378" t="s">
        <v>467</v>
      </c>
      <c r="C70" s="379"/>
      <c r="D70" s="458"/>
      <c r="E70" s="352"/>
      <c r="F70" s="83"/>
      <c r="G70" s="10"/>
      <c r="H70" s="1"/>
      <c r="I70" s="1"/>
      <c r="J70" s="1"/>
      <c r="K70" s="1"/>
      <c r="L70" s="1"/>
      <c r="M70" s="1"/>
      <c r="N70" s="1"/>
      <c r="O70" s="1"/>
      <c r="P70" s="1"/>
      <c r="Q70" s="1"/>
      <c r="R70" s="1"/>
      <c r="S70" s="1"/>
      <c r="T70" s="1"/>
      <c r="U70" s="1"/>
      <c r="V70" s="1"/>
      <c r="W70" s="1"/>
      <c r="X70" s="1"/>
      <c r="Y70" s="1"/>
      <c r="Z70" s="1"/>
    </row>
    <row r="71" spans="1:26" ht="12.75" customHeight="1">
      <c r="A71" s="4"/>
      <c r="B71" s="83"/>
      <c r="C71" s="83"/>
      <c r="D71" s="83"/>
      <c r="E71" s="83"/>
      <c r="F71" s="83"/>
      <c r="G71" s="10"/>
      <c r="H71" s="1"/>
      <c r="I71" s="1"/>
      <c r="J71" s="1"/>
      <c r="K71" s="1"/>
      <c r="L71" s="1"/>
      <c r="M71" s="1"/>
      <c r="N71" s="1"/>
      <c r="O71" s="1"/>
      <c r="P71" s="1"/>
      <c r="Q71" s="1"/>
      <c r="R71" s="1"/>
      <c r="S71" s="1"/>
      <c r="T71" s="1"/>
      <c r="U71" s="1"/>
      <c r="V71" s="1"/>
      <c r="W71" s="1"/>
      <c r="X71" s="1"/>
      <c r="Y71" s="1"/>
      <c r="Z71" s="1"/>
    </row>
    <row r="72" spans="1:26" ht="12.75" customHeight="1">
      <c r="A72" s="4" t="s">
        <v>468</v>
      </c>
      <c r="B72" s="378" t="s">
        <v>469</v>
      </c>
      <c r="C72" s="379"/>
      <c r="D72" s="379"/>
      <c r="E72" s="379"/>
      <c r="F72" s="379"/>
      <c r="G72" s="379"/>
      <c r="H72" s="1"/>
      <c r="I72" s="1"/>
      <c r="J72" s="1"/>
      <c r="K72" s="1"/>
      <c r="L72" s="1"/>
      <c r="M72" s="1"/>
      <c r="N72" s="1"/>
      <c r="O72" s="1"/>
      <c r="P72" s="1"/>
      <c r="Q72" s="1"/>
      <c r="R72" s="1"/>
      <c r="S72" s="1"/>
      <c r="T72" s="1"/>
      <c r="U72" s="1"/>
      <c r="V72" s="1"/>
      <c r="W72" s="1"/>
      <c r="X72" s="1"/>
      <c r="Y72" s="1"/>
      <c r="Z72" s="1"/>
    </row>
    <row r="73" spans="1:26" ht="12.75" customHeight="1">
      <c r="A73" s="4"/>
      <c r="B73" s="374"/>
      <c r="C73" s="372"/>
      <c r="D73" s="372"/>
      <c r="E73" s="372"/>
      <c r="F73" s="372"/>
      <c r="G73" s="372"/>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3" t="s">
        <v>470</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471</v>
      </c>
      <c r="B76" s="1" t="s">
        <v>472</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22"/>
      <c r="C78" s="379"/>
      <c r="D78" s="379"/>
      <c r="E78" s="55" t="s">
        <v>12</v>
      </c>
      <c r="F78" s="170" t="s">
        <v>13</v>
      </c>
      <c r="G78" s="3"/>
      <c r="H78" s="1"/>
      <c r="I78" s="1"/>
      <c r="J78" s="1"/>
      <c r="K78" s="1"/>
      <c r="L78" s="1"/>
      <c r="M78" s="1"/>
      <c r="N78" s="1"/>
      <c r="O78" s="1"/>
      <c r="P78" s="1"/>
      <c r="Q78" s="1"/>
      <c r="R78" s="1"/>
      <c r="S78" s="1"/>
      <c r="T78" s="1"/>
      <c r="U78" s="1"/>
      <c r="V78" s="1"/>
      <c r="W78" s="1"/>
      <c r="X78" s="1"/>
      <c r="Y78" s="1"/>
      <c r="Z78" s="1"/>
    </row>
    <row r="79" spans="1:26" ht="12.75" customHeight="1">
      <c r="A79" s="4"/>
      <c r="B79" s="453" t="s">
        <v>473</v>
      </c>
      <c r="C79" s="379"/>
      <c r="D79" s="403"/>
      <c r="E79" s="19"/>
      <c r="F79" s="11"/>
      <c r="G79" s="3"/>
      <c r="H79" s="1"/>
      <c r="I79" s="1"/>
      <c r="J79" s="1"/>
      <c r="K79" s="1"/>
      <c r="L79" s="1"/>
      <c r="M79" s="1"/>
      <c r="N79" s="1"/>
      <c r="O79" s="1"/>
      <c r="P79" s="1"/>
      <c r="Q79" s="1"/>
      <c r="R79" s="1"/>
      <c r="S79" s="1"/>
      <c r="T79" s="1"/>
      <c r="U79" s="1"/>
      <c r="V79" s="1"/>
      <c r="W79" s="1"/>
      <c r="X79" s="1"/>
      <c r="Y79" s="1"/>
      <c r="Z79" s="1"/>
    </row>
    <row r="80" spans="1:26" ht="12.75" customHeight="1">
      <c r="A80" s="4"/>
      <c r="B80" s="453" t="s">
        <v>474</v>
      </c>
      <c r="C80" s="379"/>
      <c r="D80" s="403"/>
      <c r="E80" s="19"/>
      <c r="F80" s="11"/>
      <c r="G80" s="3"/>
      <c r="H80" s="1"/>
      <c r="I80" s="1"/>
      <c r="J80" s="1"/>
      <c r="K80" s="1"/>
      <c r="L80" s="1"/>
      <c r="M80" s="1"/>
      <c r="N80" s="1"/>
      <c r="O80" s="1"/>
      <c r="P80" s="1"/>
      <c r="Q80" s="1"/>
      <c r="R80" s="1"/>
      <c r="S80" s="1"/>
      <c r="T80" s="1"/>
      <c r="U80" s="1"/>
      <c r="V80" s="1"/>
      <c r="W80" s="1"/>
      <c r="X80" s="1"/>
      <c r="Y80" s="1"/>
      <c r="Z80" s="1"/>
    </row>
    <row r="81" spans="1:26" ht="12.75" customHeight="1">
      <c r="A81" s="4"/>
      <c r="B81" s="453" t="s">
        <v>475</v>
      </c>
      <c r="C81" s="379"/>
      <c r="D81" s="403"/>
      <c r="E81" s="19"/>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22"/>
      <c r="C83" s="379"/>
      <c r="D83" s="379"/>
      <c r="E83" s="55" t="s">
        <v>291</v>
      </c>
      <c r="F83" s="170" t="s">
        <v>459</v>
      </c>
      <c r="G83" s="3"/>
      <c r="H83" s="1"/>
      <c r="I83" s="1"/>
      <c r="J83" s="1"/>
      <c r="K83" s="1"/>
      <c r="L83" s="1"/>
      <c r="M83" s="1"/>
      <c r="N83" s="1"/>
      <c r="O83" s="1"/>
      <c r="P83" s="1"/>
      <c r="Q83" s="1"/>
      <c r="R83" s="1"/>
      <c r="S83" s="1"/>
      <c r="T83" s="1"/>
      <c r="U83" s="1"/>
      <c r="V83" s="1"/>
      <c r="W83" s="1"/>
      <c r="X83" s="1"/>
      <c r="Y83" s="1"/>
      <c r="Z83" s="1"/>
    </row>
    <row r="84" spans="1:26" ht="12.75" customHeight="1">
      <c r="A84" s="4" t="s">
        <v>476</v>
      </c>
      <c r="B84" s="461" t="s">
        <v>477</v>
      </c>
      <c r="C84" s="379"/>
      <c r="D84" s="403"/>
      <c r="E84" s="411"/>
      <c r="F84" s="460"/>
      <c r="G84" s="3"/>
      <c r="H84" s="1"/>
      <c r="I84" s="1"/>
      <c r="J84" s="1"/>
      <c r="K84" s="1"/>
      <c r="L84" s="1"/>
      <c r="M84" s="1"/>
      <c r="N84" s="1"/>
      <c r="O84" s="1"/>
      <c r="P84" s="1"/>
      <c r="Q84" s="1"/>
      <c r="R84" s="1"/>
      <c r="S84" s="1"/>
      <c r="T84" s="1"/>
      <c r="U84" s="1"/>
      <c r="V84" s="1"/>
      <c r="W84" s="1"/>
      <c r="X84" s="1"/>
      <c r="Y84" s="1"/>
      <c r="Z84" s="1"/>
    </row>
    <row r="85" spans="1:26" ht="12.75" customHeight="1">
      <c r="A85" s="4"/>
      <c r="B85" s="379"/>
      <c r="C85" s="379"/>
      <c r="D85" s="403"/>
      <c r="E85" s="459"/>
      <c r="F85" s="459"/>
      <c r="G85" s="3"/>
      <c r="H85" s="1"/>
      <c r="I85" s="1"/>
      <c r="J85" s="1"/>
      <c r="K85" s="1"/>
      <c r="L85" s="1"/>
      <c r="M85" s="1"/>
      <c r="N85" s="1"/>
      <c r="O85" s="1"/>
      <c r="P85" s="1"/>
      <c r="Q85" s="1"/>
      <c r="R85" s="1"/>
      <c r="S85" s="1"/>
      <c r="T85" s="1"/>
      <c r="U85" s="1"/>
      <c r="V85" s="1"/>
      <c r="W85" s="1"/>
      <c r="X85" s="1"/>
      <c r="Y85" s="1"/>
      <c r="Z85" s="1"/>
    </row>
    <row r="86" spans="1:26" ht="12.75" customHeight="1">
      <c r="A86" s="4"/>
      <c r="B86" s="379"/>
      <c r="C86" s="379"/>
      <c r="D86" s="403"/>
      <c r="E86" s="396"/>
      <c r="F86" s="396"/>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22"/>
      <c r="C88" s="379"/>
      <c r="D88" s="379"/>
      <c r="E88" s="55" t="s">
        <v>291</v>
      </c>
      <c r="F88" s="170" t="s">
        <v>459</v>
      </c>
      <c r="G88" s="3"/>
      <c r="H88" s="1"/>
      <c r="I88" s="1"/>
      <c r="J88" s="1"/>
      <c r="K88" s="1"/>
      <c r="L88" s="1"/>
      <c r="M88" s="1"/>
      <c r="N88" s="1"/>
      <c r="O88" s="1"/>
      <c r="P88" s="1"/>
      <c r="Q88" s="1"/>
      <c r="R88" s="1"/>
      <c r="S88" s="1"/>
      <c r="T88" s="1"/>
      <c r="U88" s="1"/>
      <c r="V88" s="1"/>
      <c r="W88" s="1"/>
      <c r="X88" s="1"/>
      <c r="Y88" s="1"/>
      <c r="Z88" s="1"/>
    </row>
    <row r="89" spans="1:26" ht="12.75" customHeight="1">
      <c r="A89" s="4" t="s">
        <v>478</v>
      </c>
      <c r="B89" s="465" t="s">
        <v>479</v>
      </c>
      <c r="C89" s="379"/>
      <c r="D89" s="403"/>
      <c r="E89" s="411"/>
      <c r="F89" s="460"/>
      <c r="G89" s="3"/>
      <c r="H89" s="1"/>
      <c r="I89" s="1"/>
      <c r="J89" s="1"/>
      <c r="K89" s="1"/>
      <c r="L89" s="1"/>
      <c r="M89" s="1"/>
      <c r="N89" s="1"/>
      <c r="O89" s="1"/>
      <c r="P89" s="1"/>
      <c r="Q89" s="1"/>
      <c r="R89" s="1"/>
      <c r="S89" s="1"/>
      <c r="T89" s="1"/>
      <c r="U89" s="1"/>
      <c r="V89" s="1"/>
      <c r="W89" s="1"/>
      <c r="X89" s="1"/>
      <c r="Y89" s="1"/>
      <c r="Z89" s="1"/>
    </row>
    <row r="90" spans="1:26" ht="12.75" customHeight="1">
      <c r="A90" s="4"/>
      <c r="B90" s="379"/>
      <c r="C90" s="379"/>
      <c r="D90" s="403"/>
      <c r="E90" s="459"/>
      <c r="F90" s="459"/>
      <c r="G90" s="3"/>
      <c r="H90" s="1"/>
      <c r="I90" s="1"/>
      <c r="J90" s="1"/>
      <c r="K90" s="1"/>
      <c r="L90" s="1"/>
      <c r="M90" s="1"/>
      <c r="N90" s="1"/>
      <c r="O90" s="1"/>
      <c r="P90" s="1"/>
      <c r="Q90" s="1"/>
      <c r="R90" s="1"/>
      <c r="S90" s="1"/>
      <c r="T90" s="1"/>
      <c r="U90" s="1"/>
      <c r="V90" s="1"/>
      <c r="W90" s="1"/>
      <c r="X90" s="1"/>
      <c r="Y90" s="1"/>
      <c r="Z90" s="1"/>
    </row>
    <row r="91" spans="1:26" ht="12.75" customHeight="1">
      <c r="A91" s="4"/>
      <c r="B91" s="379"/>
      <c r="C91" s="379"/>
      <c r="D91" s="403"/>
      <c r="E91" s="459"/>
      <c r="F91" s="459"/>
      <c r="G91" s="3"/>
      <c r="H91" s="1"/>
      <c r="I91" s="1"/>
      <c r="J91" s="1"/>
      <c r="K91" s="1"/>
      <c r="L91" s="1"/>
      <c r="M91" s="1"/>
      <c r="N91" s="1"/>
      <c r="O91" s="1"/>
      <c r="P91" s="1"/>
      <c r="Q91" s="1"/>
      <c r="R91" s="1"/>
      <c r="S91" s="1"/>
      <c r="T91" s="1"/>
      <c r="U91" s="1"/>
      <c r="V91" s="1"/>
      <c r="W91" s="1"/>
      <c r="X91" s="1"/>
      <c r="Y91" s="1"/>
      <c r="Z91" s="1"/>
    </row>
    <row r="92" spans="1:26" ht="12.75" customHeight="1">
      <c r="A92" s="4"/>
      <c r="B92" s="372"/>
      <c r="C92" s="372"/>
      <c r="D92" s="463"/>
      <c r="E92" s="396"/>
      <c r="F92" s="396"/>
      <c r="G92" s="3"/>
      <c r="H92" s="1"/>
      <c r="I92" s="1"/>
      <c r="J92" s="1"/>
      <c r="K92" s="1"/>
      <c r="L92" s="1"/>
      <c r="M92" s="1"/>
      <c r="N92" s="1"/>
      <c r="O92" s="1"/>
      <c r="P92" s="1"/>
      <c r="Q92" s="1"/>
      <c r="R92" s="1"/>
      <c r="S92" s="1"/>
      <c r="T92" s="1"/>
      <c r="U92" s="1"/>
      <c r="V92" s="1"/>
      <c r="W92" s="1"/>
      <c r="X92" s="1"/>
      <c r="Y92" s="1"/>
      <c r="Z92" s="1"/>
    </row>
    <row r="93" spans="1:26" ht="12.75" customHeight="1">
      <c r="A93" s="4"/>
      <c r="B93" s="171"/>
      <c r="C93" s="171"/>
      <c r="D93" s="171"/>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22"/>
      <c r="C94" s="379"/>
      <c r="D94" s="379"/>
      <c r="E94" s="55" t="s">
        <v>12</v>
      </c>
      <c r="F94" s="170" t="s">
        <v>13</v>
      </c>
      <c r="G94" s="3"/>
      <c r="H94" s="1"/>
      <c r="I94" s="1"/>
      <c r="J94" s="1"/>
      <c r="K94" s="1"/>
      <c r="L94" s="1"/>
      <c r="M94" s="1"/>
      <c r="N94" s="1"/>
      <c r="O94" s="1"/>
      <c r="P94" s="1"/>
      <c r="Q94" s="1"/>
      <c r="R94" s="1"/>
      <c r="S94" s="1"/>
      <c r="T94" s="1"/>
      <c r="U94" s="1"/>
      <c r="V94" s="1"/>
      <c r="W94" s="1"/>
      <c r="X94" s="1"/>
      <c r="Y94" s="1"/>
      <c r="Z94" s="1"/>
    </row>
    <row r="95" spans="1:26" ht="12.75" customHeight="1">
      <c r="A95" s="4" t="s">
        <v>480</v>
      </c>
      <c r="B95" s="462" t="s">
        <v>481</v>
      </c>
      <c r="C95" s="379"/>
      <c r="D95" s="403"/>
      <c r="E95" s="411"/>
      <c r="F95" s="460"/>
      <c r="G95" s="3"/>
      <c r="H95" s="1"/>
      <c r="I95" s="1"/>
      <c r="J95" s="1"/>
      <c r="K95" s="1"/>
      <c r="L95" s="1"/>
      <c r="M95" s="1"/>
      <c r="N95" s="1"/>
      <c r="O95" s="1"/>
      <c r="P95" s="1"/>
      <c r="Q95" s="1"/>
      <c r="R95" s="1"/>
      <c r="S95" s="1"/>
      <c r="T95" s="1"/>
      <c r="U95" s="1"/>
      <c r="V95" s="1"/>
      <c r="W95" s="1"/>
      <c r="X95" s="1"/>
      <c r="Y95" s="1"/>
      <c r="Z95" s="1"/>
    </row>
    <row r="96" spans="1:26" ht="12.75" customHeight="1">
      <c r="A96" s="4"/>
      <c r="B96" s="372"/>
      <c r="C96" s="372"/>
      <c r="D96" s="463"/>
      <c r="E96" s="396"/>
      <c r="F96" s="396"/>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42" t="s">
        <v>482</v>
      </c>
      <c r="C98" s="379"/>
      <c r="D98" s="379"/>
      <c r="E98" s="379"/>
      <c r="F98" s="379"/>
      <c r="G98" s="3"/>
      <c r="H98" s="1"/>
      <c r="I98" s="1"/>
      <c r="J98" s="1"/>
      <c r="K98" s="1"/>
      <c r="L98" s="1"/>
      <c r="M98" s="1"/>
      <c r="N98" s="1"/>
      <c r="O98" s="1"/>
      <c r="P98" s="1"/>
      <c r="Q98" s="1"/>
      <c r="R98" s="1"/>
      <c r="S98" s="1"/>
      <c r="T98" s="1"/>
      <c r="U98" s="1"/>
      <c r="V98" s="1"/>
      <c r="W98" s="1"/>
      <c r="X98" s="1"/>
      <c r="Y98" s="1"/>
      <c r="Z98" s="1"/>
    </row>
    <row r="99" spans="1:26" ht="12.75" customHeight="1">
      <c r="A99" s="4"/>
      <c r="B99" s="464"/>
      <c r="C99" s="372"/>
      <c r="D99" s="372"/>
      <c r="E99" s="372"/>
      <c r="F99" s="372"/>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483</v>
      </c>
      <c r="B101" s="442" t="s">
        <v>484</v>
      </c>
      <c r="C101" s="379"/>
      <c r="D101" s="379"/>
      <c r="E101" s="379"/>
      <c r="F101" s="379"/>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71"/>
      <c r="C102" s="372"/>
      <c r="D102" s="372"/>
      <c r="E102" s="372"/>
      <c r="F102" s="372"/>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B152" sqref="B152"/>
    </sheetView>
  </sheetViews>
  <sheetFormatPr defaultColWidth="12.5703125" defaultRowHeight="15" customHeight="1"/>
  <cols>
    <col min="1" max="1" width="4.42578125" customWidth="1"/>
    <col min="2" max="2" width="66.140625" customWidth="1"/>
    <col min="3" max="3" width="12.85546875" customWidth="1"/>
    <col min="4" max="4" width="9.140625" customWidth="1"/>
    <col min="5" max="6" width="8.5703125" hidden="1" customWidth="1"/>
    <col min="7" max="26" width="8.5703125" customWidth="1"/>
  </cols>
  <sheetData>
    <row r="1" spans="1:26" ht="12.75" customHeight="1">
      <c r="A1" s="375" t="s">
        <v>485</v>
      </c>
      <c r="B1" s="376"/>
      <c r="C1" s="377"/>
      <c r="D1" s="1"/>
      <c r="E1" s="1"/>
      <c r="F1" s="1"/>
      <c r="G1" s="1"/>
      <c r="H1" s="1"/>
      <c r="I1" s="1"/>
      <c r="J1" s="1"/>
      <c r="K1" s="1"/>
      <c r="L1" s="1"/>
      <c r="M1" s="1"/>
      <c r="N1" s="1"/>
      <c r="O1" s="1"/>
      <c r="P1" s="1"/>
      <c r="Q1" s="1"/>
      <c r="R1" s="1"/>
      <c r="S1" s="1"/>
      <c r="T1" s="1"/>
      <c r="U1" s="1"/>
      <c r="V1" s="1"/>
      <c r="W1" s="1"/>
      <c r="X1" s="1"/>
      <c r="Y1" s="1"/>
      <c r="Z1" s="1"/>
    </row>
    <row r="2" spans="1:26" ht="12.75" customHeight="1">
      <c r="A2" s="172"/>
      <c r="B2" s="172"/>
      <c r="C2" s="172"/>
      <c r="D2" s="1"/>
      <c r="E2" s="1"/>
      <c r="F2" s="1"/>
      <c r="G2" s="1"/>
      <c r="H2" s="1"/>
      <c r="I2" s="1"/>
      <c r="J2" s="1"/>
      <c r="K2" s="1"/>
      <c r="L2" s="1"/>
      <c r="M2" s="1"/>
      <c r="N2" s="1"/>
      <c r="O2" s="1"/>
      <c r="P2" s="1"/>
      <c r="Q2" s="1"/>
      <c r="R2" s="1"/>
      <c r="S2" s="1"/>
      <c r="T2" s="1"/>
      <c r="U2" s="1"/>
      <c r="V2" s="1"/>
      <c r="W2" s="1"/>
      <c r="X2" s="1"/>
      <c r="Y2" s="1"/>
      <c r="Z2" s="1"/>
    </row>
    <row r="3" spans="1:26" ht="28.5" customHeight="1">
      <c r="A3" s="4" t="s">
        <v>486</v>
      </c>
      <c r="B3" s="388" t="s">
        <v>487</v>
      </c>
      <c r="C3" s="379"/>
      <c r="D3" s="1"/>
      <c r="E3" s="1"/>
      <c r="F3" s="1"/>
      <c r="G3" s="1"/>
      <c r="H3" s="1"/>
      <c r="I3" s="1"/>
      <c r="J3" s="1"/>
      <c r="K3" s="1"/>
      <c r="L3" s="1"/>
      <c r="M3" s="1"/>
      <c r="N3" s="1"/>
      <c r="O3" s="1"/>
      <c r="P3" s="1"/>
      <c r="Q3" s="1"/>
      <c r="R3" s="1"/>
      <c r="S3" s="1"/>
      <c r="T3" s="1"/>
      <c r="U3" s="1"/>
      <c r="V3" s="1"/>
      <c r="W3" s="1"/>
      <c r="X3" s="1"/>
      <c r="Y3" s="1"/>
      <c r="Z3" s="1"/>
    </row>
    <row r="4" spans="1:26" ht="13.5" customHeight="1" thickBo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thickBot="1">
      <c r="A5" s="299" t="s">
        <v>1165</v>
      </c>
      <c r="B5" s="20" t="s">
        <v>488</v>
      </c>
      <c r="C5" s="173"/>
      <c r="D5" s="1"/>
      <c r="E5" s="1"/>
      <c r="F5" s="1"/>
      <c r="G5" s="1"/>
      <c r="H5" s="1"/>
      <c r="I5" s="1"/>
      <c r="J5" s="1"/>
      <c r="K5" s="1"/>
      <c r="L5" s="1"/>
      <c r="M5" s="1"/>
      <c r="N5" s="1"/>
      <c r="O5" s="1"/>
      <c r="P5" s="1"/>
      <c r="Q5" s="1"/>
      <c r="R5" s="1"/>
      <c r="S5" s="1"/>
      <c r="T5" s="1"/>
      <c r="U5" s="1"/>
      <c r="V5" s="1"/>
      <c r="W5" s="1"/>
      <c r="X5" s="1"/>
      <c r="Y5" s="1"/>
      <c r="Z5" s="1"/>
    </row>
    <row r="6" spans="1:26" ht="12.75" customHeight="1" thickBot="1">
      <c r="A6" s="300" t="s">
        <v>1165</v>
      </c>
      <c r="B6" s="20" t="s">
        <v>489</v>
      </c>
      <c r="C6" s="173"/>
      <c r="D6" s="1"/>
      <c r="E6" s="1"/>
      <c r="F6" s="1"/>
      <c r="G6" s="1"/>
      <c r="H6" s="1"/>
      <c r="I6" s="1"/>
      <c r="J6" s="1"/>
      <c r="K6" s="1"/>
      <c r="L6" s="1"/>
      <c r="M6" s="1"/>
      <c r="N6" s="1"/>
      <c r="O6" s="1"/>
      <c r="P6" s="1"/>
      <c r="Q6" s="1"/>
      <c r="R6" s="1"/>
      <c r="S6" s="1"/>
      <c r="T6" s="1"/>
      <c r="U6" s="1"/>
      <c r="V6" s="1"/>
      <c r="W6" s="1"/>
      <c r="X6" s="1"/>
      <c r="Y6" s="1"/>
      <c r="Z6" s="1"/>
    </row>
    <row r="7" spans="1:26" ht="12.75" customHeight="1" thickBot="1">
      <c r="A7" s="300" t="s">
        <v>1165</v>
      </c>
      <c r="B7" s="20" t="s">
        <v>490</v>
      </c>
      <c r="C7" s="173"/>
      <c r="D7" s="1"/>
      <c r="E7" s="1"/>
      <c r="F7" s="1"/>
      <c r="G7" s="1"/>
      <c r="H7" s="1"/>
      <c r="I7" s="1"/>
      <c r="J7" s="1"/>
      <c r="K7" s="1"/>
      <c r="L7" s="1"/>
      <c r="M7" s="1"/>
      <c r="N7" s="1"/>
      <c r="O7" s="1"/>
      <c r="P7" s="1"/>
      <c r="Q7" s="1"/>
      <c r="R7" s="1"/>
      <c r="S7" s="1"/>
      <c r="T7" s="1"/>
      <c r="U7" s="1"/>
      <c r="V7" s="1"/>
      <c r="W7" s="1"/>
      <c r="X7" s="1"/>
      <c r="Y7" s="1"/>
      <c r="Z7" s="1"/>
    </row>
    <row r="8" spans="1:26" ht="12.75" customHeight="1" thickBot="1">
      <c r="A8" s="300" t="s">
        <v>1165</v>
      </c>
      <c r="B8" s="20" t="s">
        <v>491</v>
      </c>
      <c r="C8" s="173"/>
      <c r="D8" s="1"/>
      <c r="E8" s="1"/>
      <c r="F8" s="1"/>
      <c r="G8" s="1"/>
      <c r="H8" s="1"/>
      <c r="I8" s="1"/>
      <c r="J8" s="1"/>
      <c r="K8" s="1"/>
      <c r="L8" s="1"/>
      <c r="M8" s="1"/>
      <c r="N8" s="1"/>
      <c r="O8" s="1"/>
      <c r="P8" s="1"/>
      <c r="Q8" s="1"/>
      <c r="R8" s="1"/>
      <c r="S8" s="1"/>
      <c r="T8" s="1"/>
      <c r="U8" s="1"/>
      <c r="V8" s="1"/>
      <c r="W8" s="1"/>
      <c r="X8" s="1"/>
      <c r="Y8" s="1"/>
      <c r="Z8" s="1"/>
    </row>
    <row r="9" spans="1:26" ht="12.75" customHeight="1" thickBot="1">
      <c r="A9" s="300" t="s">
        <v>1165</v>
      </c>
      <c r="B9" s="20" t="s">
        <v>492</v>
      </c>
      <c r="C9" s="173"/>
      <c r="D9" s="1"/>
      <c r="E9" s="1"/>
      <c r="F9" s="1"/>
      <c r="G9" s="1"/>
      <c r="H9" s="1"/>
      <c r="I9" s="1"/>
      <c r="J9" s="1"/>
      <c r="K9" s="1"/>
      <c r="L9" s="1"/>
      <c r="M9" s="1"/>
      <c r="N9" s="1"/>
      <c r="O9" s="1"/>
      <c r="P9" s="1"/>
      <c r="Q9" s="1"/>
      <c r="R9" s="1"/>
      <c r="S9" s="1"/>
      <c r="T9" s="1"/>
      <c r="U9" s="1"/>
      <c r="V9" s="1"/>
      <c r="W9" s="1"/>
      <c r="X9" s="1"/>
      <c r="Y9" s="1"/>
      <c r="Z9" s="1"/>
    </row>
    <row r="10" spans="1:26" ht="12.75" customHeight="1" thickBot="1">
      <c r="A10" s="300"/>
      <c r="B10" s="20" t="s">
        <v>493</v>
      </c>
      <c r="C10" s="173"/>
      <c r="D10" s="1"/>
      <c r="E10" s="1"/>
      <c r="F10" s="1"/>
      <c r="G10" s="1"/>
      <c r="H10" s="1"/>
      <c r="I10" s="1"/>
      <c r="J10" s="1"/>
      <c r="K10" s="1"/>
      <c r="L10" s="1"/>
      <c r="M10" s="1"/>
      <c r="N10" s="1"/>
      <c r="O10" s="1"/>
      <c r="P10" s="1"/>
      <c r="Q10" s="1"/>
      <c r="R10" s="1"/>
      <c r="S10" s="1"/>
      <c r="T10" s="1"/>
      <c r="U10" s="1"/>
      <c r="V10" s="1"/>
      <c r="W10" s="1"/>
      <c r="X10" s="1"/>
      <c r="Y10" s="1"/>
      <c r="Z10" s="1"/>
    </row>
    <row r="11" spans="1:26" ht="12.75" customHeight="1" thickBot="1">
      <c r="A11" s="300" t="s">
        <v>1165</v>
      </c>
      <c r="B11" s="20" t="s">
        <v>494</v>
      </c>
      <c r="C11" s="173"/>
      <c r="D11" s="1"/>
      <c r="E11" s="1"/>
      <c r="F11" s="1"/>
      <c r="G11" s="1"/>
      <c r="H11" s="1"/>
      <c r="I11" s="1"/>
      <c r="J11" s="1"/>
      <c r="K11" s="1"/>
      <c r="L11" s="1"/>
      <c r="M11" s="1"/>
      <c r="N11" s="1"/>
      <c r="O11" s="1"/>
      <c r="P11" s="1"/>
      <c r="Q11" s="1"/>
      <c r="R11" s="1"/>
      <c r="S11" s="1"/>
      <c r="T11" s="1"/>
      <c r="U11" s="1"/>
      <c r="V11" s="1"/>
      <c r="W11" s="1"/>
      <c r="X11" s="1"/>
      <c r="Y11" s="1"/>
      <c r="Z11" s="1"/>
    </row>
    <row r="12" spans="1:26" ht="12.75" customHeight="1" thickBot="1">
      <c r="A12" s="300" t="s">
        <v>1165</v>
      </c>
      <c r="B12" s="20" t="s">
        <v>495</v>
      </c>
      <c r="C12" s="173"/>
      <c r="D12" s="1"/>
      <c r="E12" s="1"/>
      <c r="F12" s="1"/>
      <c r="G12" s="1"/>
      <c r="H12" s="1"/>
      <c r="I12" s="1"/>
      <c r="J12" s="1"/>
      <c r="K12" s="1"/>
      <c r="L12" s="1"/>
      <c r="M12" s="1"/>
      <c r="N12" s="1"/>
      <c r="O12" s="1"/>
      <c r="P12" s="1"/>
      <c r="Q12" s="1"/>
      <c r="R12" s="1"/>
      <c r="S12" s="1"/>
      <c r="T12" s="1"/>
      <c r="U12" s="1"/>
      <c r="V12" s="1"/>
      <c r="W12" s="1"/>
      <c r="X12" s="1"/>
      <c r="Y12" s="1"/>
      <c r="Z12" s="1"/>
    </row>
    <row r="13" spans="1:26" ht="12.75" customHeight="1" thickBot="1">
      <c r="A13" s="300"/>
      <c r="B13" s="20" t="s">
        <v>496</v>
      </c>
      <c r="C13" s="173"/>
      <c r="D13" s="1"/>
      <c r="E13" s="1"/>
      <c r="F13" s="1"/>
      <c r="G13" s="1"/>
      <c r="H13" s="1"/>
      <c r="I13" s="1"/>
      <c r="J13" s="1"/>
      <c r="K13" s="1"/>
      <c r="L13" s="1"/>
      <c r="M13" s="1"/>
      <c r="N13" s="1"/>
      <c r="O13" s="1"/>
      <c r="P13" s="1"/>
      <c r="Q13" s="1"/>
      <c r="R13" s="1"/>
      <c r="S13" s="1"/>
      <c r="T13" s="1"/>
      <c r="U13" s="1"/>
      <c r="V13" s="1"/>
      <c r="W13" s="1"/>
      <c r="X13" s="1"/>
      <c r="Y13" s="1"/>
      <c r="Z13" s="1"/>
    </row>
    <row r="14" spans="1:26" ht="12.75" customHeight="1" thickBot="1">
      <c r="A14" s="300" t="s">
        <v>1165</v>
      </c>
      <c r="B14" s="20" t="s">
        <v>497</v>
      </c>
      <c r="C14" s="173"/>
      <c r="D14" s="1"/>
      <c r="E14" s="1"/>
      <c r="F14" s="1"/>
      <c r="G14" s="1"/>
      <c r="H14" s="1"/>
      <c r="I14" s="1"/>
      <c r="J14" s="1"/>
      <c r="K14" s="1"/>
      <c r="L14" s="1"/>
      <c r="M14" s="1"/>
      <c r="N14" s="1"/>
      <c r="O14" s="1"/>
      <c r="P14" s="1"/>
      <c r="Q14" s="1"/>
      <c r="R14" s="1"/>
      <c r="S14" s="1"/>
      <c r="T14" s="1"/>
      <c r="U14" s="1"/>
      <c r="V14" s="1"/>
      <c r="W14" s="1"/>
      <c r="X14" s="1"/>
      <c r="Y14" s="1"/>
      <c r="Z14" s="1"/>
    </row>
    <row r="15" spans="1:26" ht="12.75" customHeight="1" thickBot="1">
      <c r="A15" s="300" t="s">
        <v>1165</v>
      </c>
      <c r="B15" s="20" t="s">
        <v>498</v>
      </c>
      <c r="C15" s="173"/>
      <c r="D15" s="1"/>
      <c r="E15" s="1"/>
      <c r="F15" s="1"/>
      <c r="G15" s="1"/>
      <c r="H15" s="1"/>
      <c r="I15" s="1"/>
      <c r="J15" s="1"/>
      <c r="K15" s="1"/>
      <c r="L15" s="1"/>
      <c r="M15" s="1"/>
      <c r="N15" s="1"/>
      <c r="O15" s="1"/>
      <c r="P15" s="1"/>
      <c r="Q15" s="1"/>
      <c r="R15" s="1"/>
      <c r="S15" s="1"/>
      <c r="T15" s="1"/>
      <c r="U15" s="1"/>
      <c r="V15" s="1"/>
      <c r="W15" s="1"/>
      <c r="X15" s="1"/>
      <c r="Y15" s="1"/>
      <c r="Z15" s="1"/>
    </row>
    <row r="16" spans="1:26" ht="12.75" customHeight="1" thickBot="1">
      <c r="A16" s="300" t="s">
        <v>1165</v>
      </c>
      <c r="B16" s="20" t="s">
        <v>499</v>
      </c>
      <c r="C16" s="173"/>
      <c r="D16" s="1"/>
      <c r="E16" s="1"/>
      <c r="F16" s="1"/>
      <c r="G16" s="1"/>
      <c r="H16" s="1"/>
      <c r="I16" s="1"/>
      <c r="J16" s="1"/>
      <c r="K16" s="1"/>
      <c r="L16" s="1"/>
      <c r="M16" s="1"/>
      <c r="N16" s="1"/>
      <c r="O16" s="1"/>
      <c r="P16" s="1"/>
      <c r="Q16" s="1"/>
      <c r="R16" s="1"/>
      <c r="S16" s="1"/>
      <c r="T16" s="1"/>
      <c r="U16" s="1"/>
      <c r="V16" s="1"/>
      <c r="W16" s="1"/>
      <c r="X16" s="1"/>
      <c r="Y16" s="1"/>
      <c r="Z16" s="1"/>
    </row>
    <row r="17" spans="1:26" ht="12.75" customHeight="1" thickBot="1">
      <c r="A17" s="300" t="s">
        <v>1165</v>
      </c>
      <c r="B17" s="20" t="s">
        <v>500</v>
      </c>
      <c r="C17" s="173"/>
      <c r="D17" s="1"/>
      <c r="E17" s="1"/>
      <c r="F17" s="1"/>
      <c r="G17" s="1"/>
      <c r="H17" s="1"/>
      <c r="I17" s="1"/>
      <c r="J17" s="1"/>
      <c r="K17" s="1"/>
      <c r="L17" s="1"/>
      <c r="M17" s="1"/>
      <c r="N17" s="1"/>
      <c r="O17" s="1"/>
      <c r="P17" s="1"/>
      <c r="Q17" s="1"/>
      <c r="R17" s="1"/>
      <c r="S17" s="1"/>
      <c r="T17" s="1"/>
      <c r="U17" s="1"/>
      <c r="V17" s="1"/>
      <c r="W17" s="1"/>
      <c r="X17" s="1"/>
      <c r="Y17" s="1"/>
      <c r="Z17" s="1"/>
    </row>
    <row r="18" spans="1:26" ht="12.75" customHeight="1" thickBot="1">
      <c r="A18" s="300" t="s">
        <v>1165</v>
      </c>
      <c r="B18" s="20" t="s">
        <v>501</v>
      </c>
      <c r="C18" s="173"/>
      <c r="D18" s="1"/>
      <c r="E18" s="1"/>
      <c r="F18" s="1"/>
      <c r="G18" s="1"/>
      <c r="H18" s="1"/>
      <c r="I18" s="1"/>
      <c r="J18" s="1"/>
      <c r="K18" s="1"/>
      <c r="L18" s="1"/>
      <c r="M18" s="1"/>
      <c r="N18" s="1"/>
      <c r="O18" s="1"/>
      <c r="P18" s="1"/>
      <c r="Q18" s="1"/>
      <c r="R18" s="1"/>
      <c r="S18" s="1"/>
      <c r="T18" s="1"/>
      <c r="U18" s="1"/>
      <c r="V18" s="1"/>
      <c r="W18" s="1"/>
      <c r="X18" s="1"/>
      <c r="Y18" s="1"/>
      <c r="Z18" s="1"/>
    </row>
    <row r="19" spans="1:26" ht="12.75" customHeight="1" thickBot="1">
      <c r="A19" s="300" t="s">
        <v>1165</v>
      </c>
      <c r="B19" s="20" t="s">
        <v>502</v>
      </c>
      <c r="C19" s="173"/>
      <c r="D19" s="1"/>
      <c r="E19" s="1"/>
      <c r="F19" s="1"/>
      <c r="G19" s="1"/>
      <c r="H19" s="1"/>
      <c r="I19" s="1"/>
      <c r="J19" s="1"/>
      <c r="K19" s="1"/>
      <c r="L19" s="1"/>
      <c r="M19" s="1"/>
      <c r="N19" s="1"/>
      <c r="O19" s="1"/>
      <c r="P19" s="1"/>
      <c r="Q19" s="1"/>
      <c r="R19" s="1"/>
      <c r="S19" s="1"/>
      <c r="T19" s="1"/>
      <c r="U19" s="1"/>
      <c r="V19" s="1"/>
      <c r="W19" s="1"/>
      <c r="X19" s="1"/>
      <c r="Y19" s="1"/>
      <c r="Z19" s="1"/>
    </row>
    <row r="20" spans="1:26" ht="12.75" customHeight="1" thickBot="1">
      <c r="A20" s="300"/>
      <c r="B20" s="20" t="s">
        <v>503</v>
      </c>
      <c r="C20" s="173"/>
      <c r="D20" s="1"/>
      <c r="E20" s="1"/>
      <c r="F20" s="1"/>
      <c r="G20" s="1"/>
      <c r="H20" s="1"/>
      <c r="I20" s="1"/>
      <c r="J20" s="1"/>
      <c r="K20" s="1"/>
      <c r="L20" s="1"/>
      <c r="M20" s="1"/>
      <c r="N20" s="1"/>
      <c r="O20" s="1"/>
      <c r="P20" s="1"/>
      <c r="Q20" s="1"/>
      <c r="R20" s="1"/>
      <c r="S20" s="1"/>
      <c r="T20" s="1"/>
      <c r="U20" s="1"/>
      <c r="V20" s="1"/>
      <c r="W20" s="1"/>
      <c r="X20" s="1"/>
      <c r="Y20" s="1"/>
      <c r="Z20" s="1"/>
    </row>
    <row r="21" spans="1:26" ht="12.75" customHeight="1" thickBot="1">
      <c r="A21" s="300" t="s">
        <v>1165</v>
      </c>
      <c r="B21" s="20" t="s">
        <v>504</v>
      </c>
      <c r="C21" s="173"/>
      <c r="D21" s="1"/>
      <c r="E21" s="1"/>
      <c r="F21" s="1"/>
      <c r="G21" s="1"/>
      <c r="H21" s="1"/>
      <c r="I21" s="1"/>
      <c r="J21" s="1"/>
      <c r="K21" s="1"/>
      <c r="L21" s="1"/>
      <c r="M21" s="1"/>
      <c r="N21" s="1"/>
      <c r="O21" s="1"/>
      <c r="P21" s="1"/>
      <c r="Q21" s="1"/>
      <c r="R21" s="1"/>
      <c r="S21" s="1"/>
      <c r="T21" s="1"/>
      <c r="U21" s="1"/>
      <c r="V21" s="1"/>
      <c r="W21" s="1"/>
      <c r="X21" s="1"/>
      <c r="Y21" s="1"/>
      <c r="Z21" s="1"/>
    </row>
    <row r="22" spans="1:26" ht="12.75" customHeight="1" thickBot="1">
      <c r="A22" s="300"/>
      <c r="B22" s="20" t="s">
        <v>505</v>
      </c>
      <c r="C22" s="173"/>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506</v>
      </c>
      <c r="C23" s="173"/>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71"/>
      <c r="C24" s="372"/>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507</v>
      </c>
      <c r="B26" s="5" t="s">
        <v>508</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4" t="s">
        <v>509</v>
      </c>
      <c r="B28" s="83" t="s">
        <v>510</v>
      </c>
      <c r="C28" s="83"/>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c r="B29" s="20" t="s">
        <v>511</v>
      </c>
      <c r="C29" s="173"/>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512</v>
      </c>
      <c r="C30" s="173"/>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1165</v>
      </c>
      <c r="B31" s="20" t="s">
        <v>513</v>
      </c>
      <c r="C31" s="173"/>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514</v>
      </c>
      <c r="C32" s="173"/>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214</v>
      </c>
      <c r="C33" s="173"/>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t="s">
        <v>1165</v>
      </c>
      <c r="B34" s="20" t="s">
        <v>515</v>
      </c>
      <c r="C34" s="173"/>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1165</v>
      </c>
      <c r="B35" s="20" t="s">
        <v>516</v>
      </c>
      <c r="C35" s="173"/>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517</v>
      </c>
      <c r="C36" s="173"/>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1165</v>
      </c>
      <c r="B37" s="20" t="s">
        <v>209</v>
      </c>
      <c r="C37" s="173"/>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518</v>
      </c>
      <c r="C38" s="173"/>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1165</v>
      </c>
      <c r="B39" s="20" t="s">
        <v>519</v>
      </c>
      <c r="C39" s="173"/>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1165</v>
      </c>
      <c r="B40" s="20" t="s">
        <v>520</v>
      </c>
      <c r="C40" s="173"/>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73"/>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66"/>
      <c r="C42" s="372"/>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74"/>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tabSelected="1" workbookViewId="0">
      <selection activeCell="Z79" sqref="Z79"/>
    </sheetView>
  </sheetViews>
  <sheetFormatPr defaultColWidth="12.5703125" defaultRowHeight="15" customHeight="1"/>
  <cols>
    <col min="1" max="1" width="3.85546875" customWidth="1"/>
    <col min="2" max="2" width="27" customWidth="1"/>
    <col min="3" max="3" width="4.85546875" customWidth="1"/>
    <col min="4" max="4" width="10.85546875" customWidth="1"/>
    <col min="5" max="5" width="16.85546875" customWidth="1"/>
    <col min="6" max="6" width="16.7109375" customWidth="1"/>
    <col min="7" max="7" width="5" bestFit="1" customWidth="1"/>
    <col min="8" max="8" width="25.7109375" customWidth="1"/>
    <col min="9" max="9" width="0.85546875" customWidth="1"/>
    <col min="10" max="27" width="8.5703125" customWidth="1"/>
  </cols>
  <sheetData>
    <row r="1" spans="1:27" ht="12.75" customHeight="1">
      <c r="A1" s="375" t="s">
        <v>521</v>
      </c>
      <c r="B1" s="376"/>
      <c r="C1" s="376"/>
      <c r="D1" s="376"/>
      <c r="E1" s="376"/>
      <c r="F1" s="37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522</v>
      </c>
      <c r="B3" s="467" t="s">
        <v>1137</v>
      </c>
      <c r="C3" s="372"/>
      <c r="D3" s="372"/>
      <c r="E3" s="372"/>
      <c r="F3" s="372"/>
      <c r="G3" s="1"/>
      <c r="H3" s="1"/>
      <c r="I3" s="1"/>
      <c r="J3" s="1"/>
      <c r="K3" s="1"/>
      <c r="L3" s="1"/>
      <c r="M3" s="1"/>
      <c r="N3" s="1"/>
      <c r="O3" s="1"/>
      <c r="P3" s="1"/>
      <c r="Q3" s="1"/>
      <c r="R3" s="1"/>
      <c r="S3" s="1"/>
      <c r="T3" s="1"/>
      <c r="U3" s="1"/>
      <c r="V3" s="1"/>
      <c r="W3" s="1"/>
      <c r="X3" s="1"/>
      <c r="Y3" s="1"/>
      <c r="Z3" s="1"/>
      <c r="AA3" s="1"/>
    </row>
    <row r="4" spans="1:27" ht="37.5" customHeight="1">
      <c r="A4" s="4"/>
      <c r="B4" s="468"/>
      <c r="C4" s="382"/>
      <c r="D4" s="383"/>
      <c r="E4" s="175" t="s">
        <v>1100</v>
      </c>
      <c r="F4" s="176" t="s">
        <v>79</v>
      </c>
      <c r="G4" s="1"/>
      <c r="H4" s="1"/>
      <c r="I4" s="1"/>
      <c r="J4" s="1"/>
      <c r="K4" s="1"/>
      <c r="L4" s="1"/>
      <c r="M4" s="1"/>
      <c r="N4" s="1"/>
      <c r="O4" s="1"/>
      <c r="P4" s="1"/>
      <c r="Q4" s="1"/>
      <c r="R4" s="1"/>
      <c r="S4" s="1"/>
      <c r="T4" s="1"/>
      <c r="U4" s="1"/>
      <c r="V4" s="1"/>
      <c r="W4" s="1"/>
      <c r="X4" s="1"/>
      <c r="Y4" s="1"/>
      <c r="Z4" s="1"/>
      <c r="AA4" s="1"/>
    </row>
    <row r="5" spans="1:27" ht="39.75" customHeight="1">
      <c r="A5" s="4"/>
      <c r="B5" s="384" t="s">
        <v>1101</v>
      </c>
      <c r="C5" s="382"/>
      <c r="D5" s="383"/>
      <c r="E5" s="127">
        <v>0.64500000000000002</v>
      </c>
      <c r="F5" s="177">
        <v>0.627</v>
      </c>
      <c r="G5" s="1"/>
      <c r="H5" s="1"/>
      <c r="I5" s="1"/>
      <c r="J5" s="1"/>
      <c r="K5" s="1"/>
      <c r="L5" s="1"/>
      <c r="M5" s="1"/>
      <c r="N5" s="1"/>
      <c r="O5" s="1"/>
      <c r="P5" s="1"/>
      <c r="Q5" s="1"/>
      <c r="R5" s="1"/>
      <c r="S5" s="1"/>
      <c r="T5" s="1"/>
      <c r="U5" s="1"/>
      <c r="V5" s="1"/>
      <c r="W5" s="1"/>
      <c r="X5" s="1"/>
      <c r="Y5" s="1"/>
      <c r="Z5" s="1"/>
      <c r="AA5" s="1"/>
    </row>
    <row r="6" spans="1:27" ht="12.75" customHeight="1">
      <c r="A6" s="4"/>
      <c r="B6" s="384" t="s">
        <v>523</v>
      </c>
      <c r="C6" s="382"/>
      <c r="D6" s="383"/>
      <c r="E6" s="177">
        <v>0</v>
      </c>
      <c r="F6" s="177">
        <f>1341/('CDS-B'!C17+'CDS-B'!F17)</f>
        <v>0.18723820161965932</v>
      </c>
      <c r="G6" s="1"/>
      <c r="H6" s="1"/>
      <c r="I6" s="1"/>
      <c r="J6" s="1"/>
      <c r="K6" s="1"/>
      <c r="L6" s="1"/>
      <c r="M6" s="1"/>
      <c r="N6" s="1"/>
      <c r="O6" s="1"/>
      <c r="P6" s="1"/>
      <c r="Q6" s="1"/>
      <c r="R6" s="1"/>
      <c r="S6" s="1"/>
      <c r="T6" s="1"/>
      <c r="U6" s="1"/>
      <c r="V6" s="1"/>
      <c r="W6" s="1"/>
      <c r="X6" s="1"/>
      <c r="Y6" s="1"/>
      <c r="Z6" s="1"/>
      <c r="AA6" s="1"/>
    </row>
    <row r="7" spans="1:27" ht="12.75" customHeight="1">
      <c r="A7" s="4"/>
      <c r="B7" s="384" t="s">
        <v>524</v>
      </c>
      <c r="C7" s="382"/>
      <c r="D7" s="383"/>
      <c r="E7" s="177">
        <v>0</v>
      </c>
      <c r="F7" s="355">
        <f>1383/('CDS-B'!D17+'CDS-B'!G17)</f>
        <v>0.1613204245888254</v>
      </c>
      <c r="G7" s="1"/>
      <c r="H7" s="1"/>
      <c r="I7" s="1"/>
      <c r="J7" s="1"/>
      <c r="K7" s="1"/>
      <c r="L7" s="1"/>
      <c r="M7" s="1"/>
      <c r="N7" s="1"/>
      <c r="O7" s="1"/>
      <c r="P7" s="1"/>
      <c r="Q7" s="1"/>
      <c r="R7" s="1"/>
      <c r="S7" s="1"/>
      <c r="T7" s="1"/>
      <c r="U7" s="1"/>
      <c r="V7" s="1"/>
      <c r="W7" s="1"/>
      <c r="X7" s="1"/>
      <c r="Y7" s="1"/>
      <c r="Z7" s="1"/>
      <c r="AA7" s="1"/>
    </row>
    <row r="8" spans="1:27" ht="24.75" customHeight="1">
      <c r="A8" s="4"/>
      <c r="B8" s="384" t="s">
        <v>525</v>
      </c>
      <c r="C8" s="382"/>
      <c r="D8" s="383"/>
      <c r="E8" s="356">
        <f>3482/('CDS-C'!E29)</f>
        <v>0.99742194213692348</v>
      </c>
      <c r="F8" s="356">
        <f>(7961+212)/('CDS-B'!C25)</f>
        <v>0.51941531617413406</v>
      </c>
      <c r="G8" s="1"/>
      <c r="H8" s="1"/>
      <c r="I8" s="1"/>
      <c r="J8" s="1"/>
      <c r="K8" s="1"/>
      <c r="L8" s="1"/>
      <c r="M8" s="1"/>
      <c r="N8" s="1"/>
      <c r="O8" s="1"/>
      <c r="P8" s="1"/>
      <c r="Q8" s="1"/>
      <c r="R8" s="1"/>
      <c r="S8" s="1"/>
      <c r="T8" s="1"/>
      <c r="U8" s="1"/>
      <c r="V8" s="1"/>
      <c r="W8" s="1"/>
      <c r="X8" s="1"/>
      <c r="Y8" s="1"/>
      <c r="Z8" s="1"/>
      <c r="AA8" s="1"/>
    </row>
    <row r="9" spans="1:27" ht="12.75" customHeight="1">
      <c r="A9" s="4"/>
      <c r="B9" s="384" t="s">
        <v>526</v>
      </c>
      <c r="C9" s="382"/>
      <c r="D9" s="383"/>
      <c r="E9" s="355">
        <f>1-E8</f>
        <v>2.5780578630765216E-3</v>
      </c>
      <c r="F9" s="355">
        <f>1-F8</f>
        <v>0.48058468382586594</v>
      </c>
      <c r="G9" s="1"/>
      <c r="H9" s="1"/>
      <c r="I9" s="1"/>
      <c r="J9" s="1"/>
      <c r="K9" s="1"/>
      <c r="L9" s="1"/>
      <c r="M9" s="1"/>
      <c r="N9" s="1"/>
      <c r="O9" s="1"/>
      <c r="P9" s="1"/>
      <c r="Q9" s="1"/>
      <c r="R9" s="1"/>
      <c r="S9" s="1"/>
      <c r="T9" s="1"/>
      <c r="U9" s="1"/>
      <c r="V9" s="1"/>
      <c r="W9" s="1"/>
      <c r="X9" s="1"/>
      <c r="Y9" s="1"/>
      <c r="Z9" s="1"/>
      <c r="AA9" s="1"/>
    </row>
    <row r="10" spans="1:27" ht="12.75" customHeight="1">
      <c r="A10" s="4"/>
      <c r="B10" s="384" t="s">
        <v>527</v>
      </c>
      <c r="C10" s="382"/>
      <c r="D10" s="383"/>
      <c r="E10" s="70">
        <v>2.0000000000000001E-4</v>
      </c>
      <c r="F10" s="355">
        <v>6.0000000000000001E-3</v>
      </c>
      <c r="G10" s="1"/>
      <c r="H10" s="1"/>
      <c r="I10" s="1"/>
      <c r="J10" s="1"/>
      <c r="K10" s="1"/>
      <c r="L10" s="1"/>
      <c r="M10" s="1"/>
      <c r="N10" s="1"/>
      <c r="O10" s="1"/>
      <c r="P10" s="1"/>
      <c r="Q10" s="1"/>
      <c r="R10" s="1"/>
      <c r="S10" s="1"/>
      <c r="T10" s="1"/>
      <c r="U10" s="1"/>
      <c r="V10" s="1"/>
      <c r="W10" s="1"/>
      <c r="X10" s="1"/>
      <c r="Y10" s="1"/>
      <c r="Z10" s="1"/>
      <c r="AA10" s="1"/>
    </row>
    <row r="11" spans="1:27" ht="12.75" customHeight="1">
      <c r="A11" s="4"/>
      <c r="B11" s="384" t="s">
        <v>528</v>
      </c>
      <c r="C11" s="382"/>
      <c r="D11" s="383"/>
      <c r="E11" s="178">
        <v>17</v>
      </c>
      <c r="F11" s="178">
        <v>19</v>
      </c>
      <c r="G11" s="1"/>
      <c r="H11" s="1"/>
      <c r="I11" s="1"/>
      <c r="J11" s="1"/>
      <c r="K11" s="1"/>
      <c r="L11" s="1"/>
      <c r="M11" s="1"/>
      <c r="N11" s="1"/>
      <c r="O11" s="1"/>
      <c r="P11" s="1"/>
      <c r="Q11" s="1"/>
      <c r="R11" s="1"/>
      <c r="S11" s="1"/>
      <c r="T11" s="1"/>
      <c r="U11" s="1"/>
      <c r="V11" s="1"/>
      <c r="W11" s="1"/>
      <c r="X11" s="1"/>
      <c r="Y11" s="1"/>
      <c r="Z11" s="1"/>
      <c r="AA11" s="1"/>
    </row>
    <row r="12" spans="1:27" ht="12.75" customHeight="1">
      <c r="A12" s="4"/>
      <c r="B12" s="384" t="s">
        <v>529</v>
      </c>
      <c r="C12" s="382"/>
      <c r="D12" s="383"/>
      <c r="E12" s="178">
        <v>17</v>
      </c>
      <c r="F12" s="178">
        <v>19</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530</v>
      </c>
      <c r="B14" s="429" t="s">
        <v>531</v>
      </c>
      <c r="C14" s="379"/>
      <c r="D14" s="379"/>
      <c r="E14" s="379"/>
      <c r="F14" s="379"/>
      <c r="G14" s="1"/>
      <c r="H14" s="1"/>
      <c r="I14" s="1"/>
      <c r="J14" s="1"/>
      <c r="K14" s="1"/>
      <c r="L14" s="1"/>
      <c r="M14" s="1"/>
      <c r="N14" s="1"/>
      <c r="O14" s="1"/>
      <c r="P14" s="1"/>
      <c r="Q14" s="1"/>
      <c r="R14" s="1"/>
      <c r="S14" s="1"/>
      <c r="T14" s="1"/>
      <c r="U14" s="1"/>
      <c r="V14" s="1"/>
      <c r="W14" s="1"/>
      <c r="X14" s="1"/>
      <c r="Y14" s="1"/>
      <c r="Z14" s="1"/>
      <c r="AA14" s="1"/>
    </row>
    <row r="15" spans="1:27" ht="12.75" customHeight="1">
      <c r="A15" s="4"/>
      <c r="B15" s="74"/>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1165</v>
      </c>
      <c r="B16" s="96" t="s">
        <v>532</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1165</v>
      </c>
      <c r="B17" s="3" t="s">
        <v>533</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1165</v>
      </c>
      <c r="B18" s="3" t="s">
        <v>534</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1165</v>
      </c>
      <c r="B19" s="3" t="s">
        <v>535</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1165</v>
      </c>
      <c r="B20" s="3" t="s">
        <v>536</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1165</v>
      </c>
      <c r="B21" s="469" t="s">
        <v>537</v>
      </c>
      <c r="C21" s="379"/>
      <c r="D21" s="379"/>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1165</v>
      </c>
      <c r="B22" s="3" t="s">
        <v>538</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1165</v>
      </c>
      <c r="B23" s="3" t="s">
        <v>539</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1165</v>
      </c>
      <c r="B24" s="3" t="s">
        <v>540</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1165</v>
      </c>
      <c r="B25" s="3" t="s">
        <v>541</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1165</v>
      </c>
      <c r="B26" s="3" t="s">
        <v>542</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1165</v>
      </c>
      <c r="B27" s="3" t="s">
        <v>543</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544</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1165</v>
      </c>
      <c r="B29" s="3" t="s">
        <v>545</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1165</v>
      </c>
      <c r="B30" s="3" t="s">
        <v>546</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1165</v>
      </c>
      <c r="B31" s="3" t="s">
        <v>547</v>
      </c>
      <c r="C31" s="21"/>
      <c r="D31" s="1"/>
      <c r="E31" s="1"/>
      <c r="F31" s="1"/>
      <c r="G31" s="1"/>
      <c r="H31" s="1" t="s">
        <v>1167</v>
      </c>
      <c r="I31" s="1"/>
      <c r="J31" s="1"/>
      <c r="K31" s="1"/>
      <c r="L31" s="1"/>
      <c r="M31" s="1"/>
      <c r="N31" s="1"/>
      <c r="O31" s="1"/>
      <c r="P31" s="1"/>
      <c r="Q31" s="1"/>
      <c r="R31" s="1"/>
      <c r="S31" s="1"/>
      <c r="T31" s="1"/>
      <c r="U31" s="1"/>
      <c r="V31" s="1"/>
      <c r="W31" s="1"/>
      <c r="X31" s="1"/>
      <c r="Y31" s="1"/>
      <c r="Z31" s="1"/>
      <c r="AA31" s="1"/>
    </row>
    <row r="32" spans="1:27" ht="12.75" customHeight="1">
      <c r="A32" s="19" t="s">
        <v>1165</v>
      </c>
      <c r="B32" s="3" t="s">
        <v>548</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1165</v>
      </c>
      <c r="B33" s="3" t="s">
        <v>549</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1165</v>
      </c>
      <c r="B34" s="3" t="s">
        <v>550</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551</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552</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553</v>
      </c>
      <c r="B38" s="467" t="s">
        <v>554</v>
      </c>
      <c r="C38" s="372"/>
      <c r="D38" s="372"/>
      <c r="E38" s="372"/>
      <c r="F38" s="372"/>
      <c r="G38" s="1"/>
      <c r="H38" s="1"/>
      <c r="I38" s="1"/>
      <c r="J38" s="1"/>
      <c r="K38" s="1"/>
      <c r="L38" s="1"/>
      <c r="M38" s="1"/>
      <c r="N38" s="1"/>
      <c r="O38" s="1"/>
      <c r="P38" s="1"/>
      <c r="Q38" s="1"/>
      <c r="R38" s="1"/>
      <c r="S38" s="1"/>
      <c r="T38" s="1"/>
      <c r="U38" s="1"/>
      <c r="V38" s="1"/>
      <c r="W38" s="1"/>
      <c r="X38" s="1"/>
      <c r="Y38" s="1"/>
      <c r="Z38" s="1"/>
      <c r="AA38" s="1"/>
    </row>
    <row r="39" spans="1:27" ht="41.25" customHeight="1">
      <c r="A39" s="4"/>
      <c r="B39" s="132"/>
      <c r="C39" s="472" t="s">
        <v>555</v>
      </c>
      <c r="D39" s="383"/>
      <c r="E39" s="179" t="s">
        <v>556</v>
      </c>
      <c r="F39" s="472" t="s">
        <v>557</v>
      </c>
      <c r="G39" s="383"/>
      <c r="H39" s="472" t="s">
        <v>558</v>
      </c>
      <c r="I39" s="383"/>
      <c r="J39" s="105"/>
      <c r="K39" s="105"/>
      <c r="L39" s="105"/>
      <c r="M39" s="105"/>
      <c r="N39" s="105"/>
      <c r="O39" s="105"/>
      <c r="P39" s="105"/>
      <c r="Q39" s="105"/>
      <c r="R39" s="105"/>
      <c r="S39" s="105"/>
      <c r="T39" s="105"/>
      <c r="U39" s="105"/>
      <c r="V39" s="105"/>
      <c r="W39" s="105"/>
      <c r="X39" s="105"/>
      <c r="Y39" s="105"/>
      <c r="Z39" s="105"/>
      <c r="AA39" s="105"/>
    </row>
    <row r="40" spans="1:27" ht="12.75">
      <c r="A40" s="4"/>
      <c r="B40" s="93" t="s">
        <v>559</v>
      </c>
      <c r="C40" s="470"/>
      <c r="D40" s="383"/>
      <c r="E40" s="168" t="s">
        <v>1165</v>
      </c>
      <c r="F40" s="473"/>
      <c r="G40" s="383"/>
      <c r="H40" s="473"/>
      <c r="I40" s="383"/>
      <c r="J40" s="1"/>
      <c r="K40" s="1"/>
      <c r="L40" s="1"/>
      <c r="M40" s="1"/>
      <c r="N40" s="1"/>
      <c r="O40" s="1"/>
      <c r="P40" s="1"/>
      <c r="Q40" s="1"/>
      <c r="R40" s="1"/>
      <c r="S40" s="1"/>
      <c r="T40" s="1"/>
      <c r="U40" s="1"/>
      <c r="V40" s="1"/>
      <c r="W40" s="1"/>
      <c r="X40" s="1"/>
      <c r="Y40" s="1"/>
      <c r="Z40" s="1"/>
      <c r="AA40" s="1"/>
    </row>
    <row r="41" spans="1:27" ht="12.75" customHeight="1">
      <c r="A41" s="4"/>
      <c r="B41" s="93" t="s">
        <v>560</v>
      </c>
      <c r="C41" s="470"/>
      <c r="D41" s="383"/>
      <c r="E41" s="168" t="s">
        <v>1165</v>
      </c>
      <c r="F41" s="473"/>
      <c r="G41" s="383"/>
      <c r="H41" s="473"/>
      <c r="I41" s="383"/>
      <c r="J41" s="1"/>
      <c r="K41" s="1"/>
      <c r="L41" s="1"/>
      <c r="M41" s="1"/>
      <c r="N41" s="1"/>
      <c r="O41" s="1"/>
      <c r="P41" s="1"/>
      <c r="Q41" s="1"/>
      <c r="R41" s="1"/>
      <c r="S41" s="1"/>
      <c r="T41" s="1"/>
      <c r="U41" s="1"/>
      <c r="V41" s="1"/>
      <c r="W41" s="1"/>
      <c r="X41" s="1"/>
      <c r="Y41" s="1"/>
      <c r="Z41" s="1"/>
      <c r="AA41" s="1"/>
    </row>
    <row r="42" spans="1:27" ht="12.75" customHeight="1">
      <c r="A42" s="4"/>
      <c r="B42" s="93" t="s">
        <v>561</v>
      </c>
      <c r="C42" s="470"/>
      <c r="D42" s="383"/>
      <c r="E42" s="168" t="s">
        <v>1165</v>
      </c>
      <c r="F42" s="473"/>
      <c r="G42" s="383"/>
      <c r="H42" s="473"/>
      <c r="I42" s="383"/>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1167</v>
      </c>
      <c r="B44" s="429" t="s">
        <v>1099</v>
      </c>
      <c r="C44" s="379"/>
      <c r="D44" s="379"/>
      <c r="E44" s="379"/>
      <c r="F44" s="379"/>
      <c r="G44" s="1"/>
      <c r="H44" s="1"/>
      <c r="I44" s="1"/>
      <c r="J44" s="1"/>
      <c r="K44" s="1"/>
      <c r="L44" s="1"/>
      <c r="M44" s="1"/>
      <c r="N44" s="1"/>
      <c r="O44" s="1"/>
      <c r="P44" s="1"/>
      <c r="Q44" s="1"/>
      <c r="R44" s="1"/>
      <c r="S44" s="1"/>
      <c r="T44" s="1"/>
      <c r="U44" s="1"/>
      <c r="V44" s="1"/>
      <c r="W44" s="1"/>
      <c r="X44" s="1"/>
      <c r="Y44" s="1"/>
      <c r="Z44" s="1"/>
      <c r="AA44" s="1"/>
    </row>
    <row r="45" spans="1:27" ht="14.25" customHeight="1">
      <c r="A45" s="4"/>
      <c r="B45" s="74"/>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1165</v>
      </c>
      <c r="B46" s="3" t="s">
        <v>562</v>
      </c>
      <c r="C46" s="180"/>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563</v>
      </c>
      <c r="C47" s="180"/>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1165</v>
      </c>
      <c r="B48" s="3" t="s">
        <v>564</v>
      </c>
      <c r="C48" s="180"/>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71" t="s">
        <v>565</v>
      </c>
      <c r="C49" s="379"/>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1165</v>
      </c>
      <c r="B50" s="471" t="s">
        <v>566</v>
      </c>
      <c r="C50" s="379"/>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1165</v>
      </c>
      <c r="B51" s="471" t="s">
        <v>567</v>
      </c>
      <c r="C51" s="379"/>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1165</v>
      </c>
      <c r="B52" s="471" t="s">
        <v>568</v>
      </c>
      <c r="C52" s="379"/>
      <c r="D52" s="379"/>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1165</v>
      </c>
      <c r="B53" s="3" t="s">
        <v>569</v>
      </c>
      <c r="C53" s="180"/>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t="s">
        <v>1165</v>
      </c>
      <c r="B54" s="3" t="s">
        <v>570</v>
      </c>
      <c r="C54" s="180"/>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1165</v>
      </c>
      <c r="B55" s="3" t="s">
        <v>571</v>
      </c>
      <c r="C55" s="180"/>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572</v>
      </c>
      <c r="C56" s="180"/>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573</v>
      </c>
      <c r="C57" s="180"/>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574</v>
      </c>
      <c r="C58" s="180"/>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42"/>
      <c r="C60" s="379"/>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opLeftCell="A30" workbookViewId="0">
      <selection activeCell="J53" sqref="J53"/>
    </sheetView>
  </sheetViews>
  <sheetFormatPr defaultColWidth="12.5703125" defaultRowHeight="15" customHeight="1"/>
  <cols>
    <col min="1" max="1" width="3.85546875" customWidth="1"/>
    <col min="2" max="2" width="31.85546875" customWidth="1"/>
    <col min="3" max="5" width="18.85546875" customWidth="1"/>
    <col min="6" max="6" width="0.85546875" customWidth="1"/>
    <col min="7" max="26" width="8.5703125" customWidth="1"/>
  </cols>
  <sheetData>
    <row r="1" spans="1:26" ht="12.75" customHeight="1">
      <c r="A1" s="375" t="s">
        <v>575</v>
      </c>
      <c r="B1" s="376"/>
      <c r="C1" s="376"/>
      <c r="D1" s="376"/>
      <c r="E1" s="377"/>
      <c r="F1" s="1"/>
      <c r="G1" s="1"/>
      <c r="H1" s="1"/>
      <c r="I1" s="1"/>
      <c r="J1" s="1"/>
      <c r="K1" s="1"/>
      <c r="L1" s="1"/>
      <c r="M1" s="1"/>
      <c r="N1" s="1"/>
      <c r="O1" s="1"/>
      <c r="P1" s="1"/>
      <c r="Q1" s="1"/>
      <c r="R1" s="1"/>
      <c r="S1" s="1"/>
      <c r="T1" s="1"/>
      <c r="U1" s="1"/>
      <c r="V1" s="1"/>
      <c r="W1" s="1"/>
      <c r="X1" s="1"/>
      <c r="Y1" s="1"/>
      <c r="Z1" s="1"/>
    </row>
    <row r="2" spans="1:26" ht="6.75" customHeight="1">
      <c r="A2" s="172"/>
      <c r="B2" s="172"/>
      <c r="C2" s="172"/>
      <c r="D2" s="172"/>
      <c r="E2" s="172"/>
      <c r="F2" s="1"/>
      <c r="G2" s="1"/>
      <c r="H2" s="1"/>
      <c r="I2" s="1"/>
      <c r="J2" s="1"/>
      <c r="K2" s="1"/>
      <c r="L2" s="1"/>
      <c r="M2" s="1"/>
      <c r="N2" s="1"/>
      <c r="O2" s="1"/>
      <c r="P2" s="1"/>
      <c r="Q2" s="1"/>
      <c r="R2" s="1"/>
      <c r="S2" s="1"/>
      <c r="T2" s="1"/>
      <c r="U2" s="1"/>
      <c r="V2" s="1"/>
      <c r="W2" s="1"/>
      <c r="X2" s="1"/>
      <c r="Y2" s="1"/>
      <c r="Z2" s="1"/>
    </row>
    <row r="3" spans="1:26" ht="12.75" customHeight="1">
      <c r="A3" s="4" t="s">
        <v>576</v>
      </c>
      <c r="B3" s="162" t="s">
        <v>577</v>
      </c>
      <c r="C3" s="162"/>
      <c r="D3" s="162"/>
      <c r="E3" s="162"/>
      <c r="F3" s="1"/>
      <c r="G3" s="1"/>
      <c r="H3" s="1"/>
      <c r="I3" s="1"/>
      <c r="J3" s="1"/>
      <c r="K3" s="1"/>
      <c r="L3" s="1"/>
      <c r="M3" s="1"/>
      <c r="N3" s="1"/>
      <c r="O3" s="1"/>
      <c r="P3" s="1"/>
      <c r="Q3" s="1"/>
      <c r="R3" s="1"/>
      <c r="S3" s="1"/>
      <c r="T3" s="1"/>
      <c r="U3" s="1"/>
      <c r="V3" s="1"/>
      <c r="W3" s="1"/>
      <c r="X3" s="1"/>
      <c r="Y3" s="1"/>
      <c r="Z3" s="1"/>
    </row>
    <row r="4" spans="1:26" ht="12.75" customHeight="1">
      <c r="A4" s="2"/>
      <c r="B4" s="464"/>
      <c r="C4" s="372"/>
      <c r="D4" s="372"/>
      <c r="E4" s="372"/>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429" t="s">
        <v>578</v>
      </c>
      <c r="C6" s="379"/>
      <c r="D6" s="379"/>
      <c r="E6" s="379"/>
      <c r="F6" s="379"/>
      <c r="G6" s="74"/>
      <c r="H6" s="74"/>
      <c r="I6" s="74"/>
      <c r="J6" s="74"/>
      <c r="K6" s="74"/>
      <c r="L6" s="74"/>
      <c r="M6" s="74"/>
      <c r="N6" s="74"/>
      <c r="O6" s="74"/>
      <c r="P6" s="74"/>
      <c r="Q6" s="74"/>
      <c r="R6" s="74"/>
      <c r="S6" s="74"/>
      <c r="T6" s="74"/>
      <c r="U6" s="74"/>
      <c r="V6" s="74"/>
      <c r="W6" s="74"/>
      <c r="X6" s="74"/>
      <c r="Y6" s="74"/>
      <c r="Z6" s="74"/>
    </row>
    <row r="7" spans="1:26" ht="14.25" customHeight="1">
      <c r="A7" s="2"/>
      <c r="B7" s="74"/>
      <c r="C7" s="74"/>
      <c r="D7" s="74"/>
      <c r="E7" s="74"/>
      <c r="F7" s="1"/>
      <c r="G7" s="1"/>
      <c r="H7" s="1"/>
      <c r="I7" s="1"/>
      <c r="J7" s="1"/>
      <c r="K7" s="1"/>
      <c r="L7" s="1"/>
      <c r="M7" s="1"/>
      <c r="N7" s="1"/>
      <c r="O7" s="1"/>
      <c r="P7" s="1"/>
      <c r="Q7" s="1"/>
      <c r="R7" s="1"/>
      <c r="S7" s="1"/>
      <c r="T7" s="1"/>
      <c r="U7" s="1"/>
      <c r="V7" s="1"/>
      <c r="W7" s="1"/>
      <c r="X7" s="1"/>
      <c r="Y7" s="1"/>
      <c r="Z7" s="1"/>
    </row>
    <row r="8" spans="1:26" ht="12" customHeight="1">
      <c r="A8" s="19"/>
      <c r="B8" s="378" t="s">
        <v>579</v>
      </c>
      <c r="C8" s="379"/>
      <c r="D8" s="379"/>
      <c r="E8" s="379"/>
      <c r="F8" s="379"/>
      <c r="G8" s="74"/>
      <c r="H8" s="74"/>
      <c r="I8" s="74"/>
      <c r="J8" s="74"/>
      <c r="K8" s="74"/>
      <c r="L8" s="74"/>
      <c r="M8" s="74"/>
      <c r="N8" s="74"/>
      <c r="O8" s="74"/>
      <c r="P8" s="74"/>
      <c r="Q8" s="74"/>
      <c r="R8" s="74"/>
      <c r="S8" s="74"/>
      <c r="T8" s="74"/>
      <c r="U8" s="74"/>
      <c r="V8" s="74"/>
      <c r="W8" s="74"/>
      <c r="X8" s="74"/>
      <c r="Y8" s="74"/>
      <c r="Z8" s="74"/>
    </row>
    <row r="9" spans="1:26" ht="13.5" customHeight="1">
      <c r="A9" s="2"/>
      <c r="B9" s="379"/>
      <c r="C9" s="379"/>
      <c r="D9" s="379"/>
      <c r="E9" s="379"/>
      <c r="F9" s="379"/>
      <c r="G9" s="74"/>
      <c r="H9" s="74"/>
      <c r="I9" s="74"/>
      <c r="J9" s="74"/>
      <c r="K9" s="74"/>
      <c r="L9" s="74"/>
      <c r="M9" s="74"/>
      <c r="N9" s="74"/>
      <c r="O9" s="74"/>
      <c r="P9" s="74"/>
      <c r="Q9" s="74"/>
      <c r="R9" s="74"/>
      <c r="S9" s="74"/>
      <c r="T9" s="74"/>
      <c r="U9" s="74"/>
      <c r="V9" s="74"/>
      <c r="W9" s="74"/>
      <c r="X9" s="74"/>
      <c r="Y9" s="74"/>
      <c r="Z9" s="74"/>
    </row>
    <row r="10" spans="1:26" ht="12.75" customHeight="1">
      <c r="A10" s="2"/>
      <c r="B10" s="379"/>
      <c r="C10" s="379"/>
      <c r="D10" s="379"/>
      <c r="E10" s="379"/>
      <c r="F10" s="379"/>
      <c r="G10" s="74"/>
      <c r="H10" s="74"/>
      <c r="I10" s="74"/>
      <c r="J10" s="74"/>
      <c r="K10" s="74"/>
      <c r="L10" s="74"/>
      <c r="M10" s="74"/>
      <c r="N10" s="74"/>
      <c r="O10" s="74"/>
      <c r="P10" s="74"/>
      <c r="Q10" s="74"/>
      <c r="R10" s="74"/>
      <c r="S10" s="74"/>
      <c r="T10" s="74"/>
      <c r="U10" s="74"/>
      <c r="V10" s="74"/>
      <c r="W10" s="74"/>
      <c r="X10" s="74"/>
      <c r="Y10" s="74"/>
      <c r="Z10" s="74"/>
    </row>
    <row r="11" spans="1:26" ht="12.75" customHeight="1">
      <c r="A11" s="2"/>
      <c r="B11" s="374"/>
      <c r="C11" s="372"/>
      <c r="D11" s="372"/>
      <c r="E11" s="372"/>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580</v>
      </c>
      <c r="B13" s="427" t="s">
        <v>581</v>
      </c>
      <c r="C13" s="379"/>
      <c r="D13" s="379"/>
      <c r="E13" s="379"/>
      <c r="F13" s="1"/>
      <c r="G13" s="1"/>
      <c r="H13" s="1"/>
      <c r="I13" s="1"/>
      <c r="J13" s="1"/>
      <c r="K13" s="1"/>
      <c r="L13" s="1"/>
      <c r="M13" s="1"/>
      <c r="N13" s="1"/>
      <c r="O13" s="1"/>
      <c r="P13" s="1"/>
      <c r="Q13" s="1"/>
      <c r="R13" s="1"/>
      <c r="S13" s="1"/>
      <c r="T13" s="1"/>
      <c r="U13" s="1"/>
      <c r="V13" s="1"/>
      <c r="W13" s="1"/>
      <c r="X13" s="1"/>
      <c r="Y13" s="1"/>
      <c r="Z13" s="1"/>
    </row>
    <row r="14" spans="1:26" ht="39" customHeight="1">
      <c r="A14" s="4"/>
      <c r="B14" s="414" t="s">
        <v>582</v>
      </c>
      <c r="C14" s="379"/>
      <c r="D14" s="379"/>
      <c r="E14" s="379"/>
      <c r="F14" s="1"/>
      <c r="G14" s="1"/>
      <c r="H14" s="1"/>
      <c r="I14" s="1"/>
      <c r="J14" s="1"/>
      <c r="K14" s="1"/>
      <c r="L14" s="1"/>
      <c r="M14" s="1"/>
      <c r="N14" s="1"/>
      <c r="O14" s="1"/>
      <c r="P14" s="1"/>
      <c r="Q14" s="1"/>
      <c r="R14" s="1"/>
      <c r="S14" s="1"/>
      <c r="T14" s="1"/>
      <c r="U14" s="1"/>
      <c r="V14" s="1"/>
      <c r="W14" s="1"/>
      <c r="X14" s="1"/>
      <c r="Y14" s="1"/>
      <c r="Z14" s="1"/>
    </row>
    <row r="15" spans="1:26" ht="28.5" customHeight="1">
      <c r="A15" s="4"/>
      <c r="B15" s="427" t="s">
        <v>583</v>
      </c>
      <c r="C15" s="379"/>
      <c r="D15" s="379"/>
      <c r="E15" s="379"/>
      <c r="F15" s="379"/>
      <c r="G15" s="122"/>
      <c r="H15" s="122"/>
      <c r="I15" s="122"/>
      <c r="J15" s="122"/>
      <c r="K15" s="122"/>
      <c r="L15" s="122"/>
      <c r="M15" s="122"/>
      <c r="N15" s="122"/>
      <c r="O15" s="122"/>
      <c r="P15" s="122"/>
      <c r="Q15" s="122"/>
      <c r="R15" s="122"/>
      <c r="S15" s="122"/>
      <c r="T15" s="122"/>
      <c r="U15" s="122"/>
      <c r="V15" s="122"/>
      <c r="W15" s="122"/>
      <c r="X15" s="122"/>
      <c r="Y15" s="122"/>
      <c r="Z15" s="122"/>
    </row>
    <row r="16" spans="1:26" ht="15" customHeight="1">
      <c r="A16" s="4"/>
      <c r="B16" s="414" t="s">
        <v>584</v>
      </c>
      <c r="C16" s="379"/>
      <c r="D16" s="379"/>
      <c r="E16" s="379"/>
      <c r="F16" s="379"/>
      <c r="G16" s="122"/>
      <c r="H16" s="122"/>
      <c r="I16" s="122"/>
      <c r="J16" s="122"/>
      <c r="K16" s="122"/>
      <c r="L16" s="122"/>
      <c r="M16" s="122"/>
      <c r="N16" s="122"/>
      <c r="O16" s="122"/>
      <c r="P16" s="122"/>
      <c r="Q16" s="122"/>
      <c r="R16" s="122"/>
      <c r="S16" s="122"/>
      <c r="T16" s="122"/>
      <c r="U16" s="122"/>
      <c r="V16" s="122"/>
      <c r="W16" s="122"/>
      <c r="X16" s="122"/>
      <c r="Y16" s="122"/>
      <c r="Z16" s="122"/>
    </row>
    <row r="17" spans="1:26" ht="28.5" customHeight="1">
      <c r="A17" s="4"/>
      <c r="B17" s="427" t="s">
        <v>585</v>
      </c>
      <c r="C17" s="379"/>
      <c r="D17" s="379"/>
      <c r="E17" s="379"/>
      <c r="F17" s="379"/>
      <c r="G17" s="122"/>
      <c r="H17" s="122"/>
      <c r="I17" s="122"/>
      <c r="J17" s="122"/>
      <c r="K17" s="122"/>
      <c r="L17" s="122"/>
      <c r="M17" s="122"/>
      <c r="N17" s="122"/>
      <c r="O17" s="122"/>
      <c r="P17" s="122"/>
      <c r="Q17" s="122"/>
      <c r="R17" s="122"/>
      <c r="S17" s="122"/>
      <c r="T17" s="122"/>
      <c r="U17" s="122"/>
      <c r="V17" s="122"/>
      <c r="W17" s="122"/>
      <c r="X17" s="122"/>
      <c r="Y17" s="122"/>
      <c r="Z17" s="122"/>
    </row>
    <row r="18" spans="1:26" ht="14.25" customHeight="1">
      <c r="A18" s="4"/>
      <c r="B18" s="414" t="s">
        <v>586</v>
      </c>
      <c r="C18" s="379"/>
      <c r="D18" s="379"/>
      <c r="E18" s="379"/>
      <c r="F18" s="379"/>
      <c r="G18" s="122"/>
      <c r="H18" s="122"/>
      <c r="I18" s="122"/>
      <c r="J18" s="122"/>
      <c r="K18" s="122"/>
      <c r="L18" s="122"/>
      <c r="M18" s="122"/>
      <c r="N18" s="122"/>
      <c r="O18" s="122"/>
      <c r="P18" s="122"/>
      <c r="Q18" s="122"/>
      <c r="R18" s="122"/>
      <c r="S18" s="122"/>
      <c r="T18" s="122"/>
      <c r="U18" s="122"/>
      <c r="V18" s="122"/>
      <c r="W18" s="122"/>
      <c r="X18" s="122"/>
      <c r="Y18" s="122"/>
      <c r="Z18" s="122"/>
    </row>
    <row r="19" spans="1:26" ht="9.75" customHeight="1">
      <c r="A19" s="4"/>
      <c r="B19" s="1"/>
      <c r="C19" s="81"/>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580</v>
      </c>
      <c r="B20" s="128"/>
      <c r="C20" s="181" t="s">
        <v>587</v>
      </c>
      <c r="D20" s="181" t="s">
        <v>79</v>
      </c>
      <c r="E20" s="1"/>
      <c r="F20" s="1"/>
      <c r="G20" s="1"/>
      <c r="H20" s="1"/>
      <c r="I20" s="1"/>
      <c r="J20" s="1"/>
      <c r="K20" s="1"/>
      <c r="L20" s="1"/>
      <c r="M20" s="1"/>
      <c r="N20" s="1"/>
      <c r="O20" s="1"/>
      <c r="P20" s="1"/>
      <c r="Q20" s="1"/>
      <c r="R20" s="1"/>
      <c r="S20" s="1"/>
      <c r="T20" s="1"/>
      <c r="U20" s="1"/>
      <c r="V20" s="1"/>
      <c r="W20" s="1"/>
      <c r="X20" s="1"/>
      <c r="Y20" s="1"/>
      <c r="Z20" s="1"/>
    </row>
    <row r="21" spans="1:26" ht="12.75" customHeight="1" thickBot="1">
      <c r="A21" s="4"/>
      <c r="B21" s="362" t="s">
        <v>588</v>
      </c>
      <c r="C21" s="363"/>
      <c r="D21" s="363"/>
      <c r="E21" s="1"/>
      <c r="F21" s="1"/>
      <c r="G21" s="1"/>
      <c r="H21" s="1"/>
      <c r="I21" s="1"/>
      <c r="J21" s="1"/>
      <c r="K21" s="1"/>
      <c r="L21" s="1"/>
      <c r="M21" s="1"/>
      <c r="N21" s="1"/>
      <c r="O21" s="1"/>
      <c r="P21" s="1"/>
      <c r="Q21" s="1"/>
      <c r="R21" s="1"/>
      <c r="S21" s="1"/>
      <c r="T21" s="1"/>
      <c r="U21" s="1"/>
      <c r="V21" s="1"/>
      <c r="W21" s="1"/>
      <c r="X21" s="1"/>
      <c r="Y21" s="1"/>
      <c r="Z21" s="1"/>
    </row>
    <row r="22" spans="1:26" ht="12.75" customHeight="1" thickBot="1">
      <c r="A22" s="4"/>
      <c r="B22" s="364" t="s">
        <v>589</v>
      </c>
      <c r="C22" s="365">
        <v>65204</v>
      </c>
      <c r="D22" s="365">
        <v>65204</v>
      </c>
      <c r="E22" s="1"/>
      <c r="F22" s="1"/>
      <c r="G22" s="1"/>
      <c r="H22" s="1"/>
      <c r="I22" s="1"/>
      <c r="J22" s="1"/>
      <c r="K22" s="1"/>
      <c r="L22" s="1"/>
      <c r="M22" s="1"/>
      <c r="N22" s="1"/>
      <c r="O22" s="1"/>
      <c r="P22" s="1"/>
      <c r="Q22" s="1"/>
      <c r="R22" s="1"/>
      <c r="S22" s="1"/>
      <c r="T22" s="1"/>
      <c r="U22" s="1"/>
      <c r="V22" s="1"/>
      <c r="W22" s="1"/>
      <c r="X22" s="1"/>
      <c r="Y22" s="1"/>
      <c r="Z22" s="1"/>
    </row>
    <row r="23" spans="1:26" ht="12.75" customHeight="1" thickBot="1">
      <c r="A23" s="4"/>
      <c r="B23" s="366" t="s">
        <v>590</v>
      </c>
      <c r="C23" s="367"/>
      <c r="D23" s="367"/>
      <c r="E23" s="1"/>
      <c r="F23" s="1"/>
      <c r="G23" s="1"/>
      <c r="H23" s="1"/>
      <c r="I23" s="1"/>
      <c r="J23" s="1"/>
      <c r="K23" s="1"/>
      <c r="L23" s="1"/>
      <c r="M23" s="1"/>
      <c r="N23" s="1"/>
      <c r="O23" s="1"/>
      <c r="P23" s="1"/>
      <c r="Q23" s="1"/>
      <c r="R23" s="1"/>
      <c r="S23" s="1"/>
      <c r="T23" s="1"/>
      <c r="U23" s="1"/>
      <c r="V23" s="1"/>
      <c r="W23" s="1"/>
      <c r="X23" s="1"/>
      <c r="Y23" s="1"/>
      <c r="Z23" s="1"/>
    </row>
    <row r="24" spans="1:26" ht="12.75" customHeight="1" thickBot="1">
      <c r="A24" s="4"/>
      <c r="B24" s="364" t="s">
        <v>591</v>
      </c>
      <c r="C24" s="365"/>
      <c r="D24" s="365"/>
      <c r="E24" s="1"/>
      <c r="F24" s="1"/>
      <c r="G24" s="1"/>
      <c r="H24" s="1"/>
      <c r="I24" s="1"/>
      <c r="J24" s="1"/>
      <c r="K24" s="1"/>
      <c r="L24" s="1"/>
      <c r="M24" s="1"/>
      <c r="N24" s="1"/>
      <c r="O24" s="1"/>
      <c r="P24" s="1"/>
      <c r="Q24" s="1"/>
      <c r="R24" s="1"/>
      <c r="S24" s="1"/>
      <c r="T24" s="1"/>
      <c r="U24" s="1"/>
      <c r="V24" s="1"/>
      <c r="W24" s="1"/>
      <c r="X24" s="1"/>
      <c r="Y24" s="1"/>
      <c r="Z24" s="1"/>
    </row>
    <row r="25" spans="1:26" ht="12.75" customHeight="1" thickBot="1">
      <c r="A25" s="4"/>
      <c r="B25" s="364" t="s">
        <v>592</v>
      </c>
      <c r="C25" s="365"/>
      <c r="D25" s="365"/>
      <c r="E25" s="1"/>
      <c r="F25" s="1"/>
      <c r="G25" s="1"/>
      <c r="H25" s="1"/>
      <c r="I25" s="1"/>
      <c r="J25" s="1"/>
      <c r="K25" s="1"/>
      <c r="L25" s="1"/>
      <c r="M25" s="1"/>
      <c r="N25" s="1"/>
      <c r="O25" s="1"/>
      <c r="P25" s="1"/>
      <c r="Q25" s="1"/>
      <c r="R25" s="1"/>
      <c r="S25" s="1"/>
      <c r="T25" s="1"/>
      <c r="U25" s="1"/>
      <c r="V25" s="1"/>
      <c r="W25" s="1"/>
      <c r="X25" s="1"/>
      <c r="Y25" s="1"/>
      <c r="Z25" s="1"/>
    </row>
    <row r="26" spans="1:26" ht="12.75" customHeight="1" thickBot="1">
      <c r="A26" s="4"/>
      <c r="B26" s="364" t="s">
        <v>593</v>
      </c>
      <c r="C26" s="365"/>
      <c r="D26" s="365"/>
      <c r="E26" s="1"/>
      <c r="F26" s="1"/>
      <c r="G26" s="1"/>
      <c r="H26" s="1"/>
      <c r="I26" s="1"/>
      <c r="J26" s="1"/>
      <c r="K26" s="1"/>
      <c r="L26" s="1"/>
      <c r="M26" s="1"/>
      <c r="N26" s="1"/>
      <c r="O26" s="1"/>
      <c r="P26" s="1"/>
      <c r="Q26" s="1"/>
      <c r="R26" s="1"/>
      <c r="S26" s="1"/>
      <c r="T26" s="1"/>
      <c r="U26" s="1"/>
      <c r="V26" s="1"/>
      <c r="W26" s="1"/>
      <c r="X26" s="1"/>
      <c r="Y26" s="1"/>
      <c r="Z26" s="1"/>
    </row>
    <row r="27" spans="1:26" ht="12.75" customHeight="1" thickBot="1">
      <c r="A27" s="4"/>
      <c r="B27" s="364" t="s">
        <v>1117</v>
      </c>
      <c r="C27" s="365"/>
      <c r="D27" s="365"/>
      <c r="E27" s="1"/>
      <c r="F27" s="1"/>
      <c r="G27" s="1"/>
      <c r="H27" s="1"/>
      <c r="I27" s="1"/>
      <c r="J27" s="1"/>
      <c r="K27" s="1"/>
      <c r="L27" s="1"/>
      <c r="M27" s="1"/>
      <c r="N27" s="1"/>
      <c r="O27" s="1"/>
      <c r="P27" s="1"/>
      <c r="Q27" s="1"/>
      <c r="R27" s="1"/>
      <c r="S27" s="1"/>
      <c r="T27" s="1"/>
      <c r="U27" s="1"/>
      <c r="V27" s="1"/>
      <c r="W27" s="1"/>
      <c r="X27" s="1"/>
      <c r="Y27" s="1"/>
      <c r="Z27" s="1"/>
    </row>
    <row r="28" spans="1:26" ht="12.75" customHeight="1" thickBot="1">
      <c r="A28" s="4"/>
      <c r="B28" s="368" t="s">
        <v>594</v>
      </c>
      <c r="C28" s="369"/>
      <c r="D28" s="369"/>
      <c r="E28" s="1"/>
      <c r="F28" s="1"/>
      <c r="G28" s="1"/>
      <c r="H28" s="1"/>
      <c r="I28" s="1"/>
      <c r="J28" s="1"/>
      <c r="K28" s="1"/>
      <c r="L28" s="1"/>
      <c r="M28" s="1"/>
      <c r="N28" s="1"/>
      <c r="O28" s="1"/>
      <c r="P28" s="1"/>
      <c r="Q28" s="1"/>
      <c r="R28" s="1"/>
      <c r="S28" s="1"/>
      <c r="T28" s="1"/>
      <c r="U28" s="1"/>
      <c r="V28" s="1"/>
      <c r="W28" s="1"/>
      <c r="X28" s="1"/>
      <c r="Y28" s="1"/>
      <c r="Z28" s="1"/>
    </row>
    <row r="29" spans="1:26" ht="12.75" customHeight="1" thickBot="1">
      <c r="A29" s="4"/>
      <c r="B29" s="364" t="s">
        <v>595</v>
      </c>
      <c r="C29" s="365">
        <v>810</v>
      </c>
      <c r="D29" s="365">
        <v>810</v>
      </c>
      <c r="E29" s="1"/>
      <c r="F29" s="1"/>
      <c r="G29" s="1"/>
      <c r="H29" s="1"/>
      <c r="I29" s="1"/>
      <c r="J29" s="1"/>
      <c r="K29" s="1"/>
      <c r="L29" s="1"/>
      <c r="M29" s="1"/>
      <c r="N29" s="1"/>
      <c r="O29" s="1"/>
      <c r="P29" s="1"/>
      <c r="Q29" s="1"/>
      <c r="R29" s="1"/>
      <c r="S29" s="1"/>
      <c r="T29" s="1"/>
      <c r="U29" s="1"/>
      <c r="V29" s="1"/>
      <c r="W29" s="1"/>
      <c r="X29" s="1"/>
      <c r="Y29" s="1"/>
      <c r="Z29" s="1"/>
    </row>
    <row r="30" spans="1:26" ht="12.75" customHeight="1" thickBot="1">
      <c r="A30" s="4"/>
      <c r="B30" s="364" t="s">
        <v>596</v>
      </c>
      <c r="C30" s="365">
        <v>18554</v>
      </c>
      <c r="D30" s="365">
        <v>18554</v>
      </c>
      <c r="E30" s="1"/>
      <c r="F30" s="1"/>
      <c r="G30" s="1"/>
      <c r="H30" s="1"/>
      <c r="I30" s="1"/>
      <c r="J30" s="1"/>
      <c r="K30" s="1"/>
      <c r="L30" s="1"/>
      <c r="M30" s="1"/>
      <c r="N30" s="1"/>
      <c r="O30" s="1"/>
      <c r="P30" s="1"/>
      <c r="Q30" s="1"/>
      <c r="R30" s="1"/>
      <c r="S30" s="1"/>
      <c r="T30" s="1"/>
      <c r="U30" s="1"/>
      <c r="V30" s="1"/>
      <c r="W30" s="1"/>
      <c r="X30" s="1"/>
      <c r="Y30" s="1"/>
      <c r="Z30" s="1"/>
    </row>
    <row r="31" spans="1:26" ht="12.75" customHeight="1" thickBot="1">
      <c r="A31" s="4"/>
      <c r="B31" s="364" t="s">
        <v>597</v>
      </c>
      <c r="C31" s="365">
        <v>11562</v>
      </c>
      <c r="D31" s="365">
        <v>11562</v>
      </c>
      <c r="E31" s="1"/>
      <c r="F31" s="1"/>
      <c r="G31" s="1"/>
      <c r="H31" s="1"/>
      <c r="I31" s="1"/>
      <c r="J31" s="1"/>
      <c r="K31" s="1"/>
      <c r="L31" s="1"/>
      <c r="M31" s="1"/>
      <c r="N31" s="1"/>
      <c r="O31" s="1"/>
      <c r="P31" s="1"/>
      <c r="Q31" s="1"/>
      <c r="R31" s="1"/>
      <c r="S31" s="1"/>
      <c r="T31" s="1"/>
      <c r="U31" s="1"/>
      <c r="V31" s="1"/>
      <c r="W31" s="1"/>
      <c r="X31" s="1"/>
      <c r="Y31" s="1"/>
      <c r="Z31" s="1"/>
    </row>
    <row r="32" spans="1:26" ht="15" customHeight="1" thickBot="1">
      <c r="A32" s="4"/>
      <c r="B32" s="364" t="s">
        <v>598</v>
      </c>
      <c r="C32" s="365">
        <v>6992</v>
      </c>
      <c r="D32" s="365">
        <v>6992</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78" t="s">
        <v>599</v>
      </c>
      <c r="C34" s="379"/>
      <c r="D34" s="379"/>
      <c r="E34" s="55"/>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83"/>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376</v>
      </c>
      <c r="C36" s="374"/>
      <c r="D36" s="372"/>
      <c r="E36" s="372"/>
      <c r="F36" s="1"/>
      <c r="G36" s="1"/>
      <c r="H36" s="1"/>
      <c r="I36" s="1"/>
      <c r="J36" s="1"/>
      <c r="K36" s="1"/>
      <c r="L36" s="1"/>
      <c r="M36" s="1"/>
      <c r="N36" s="1"/>
      <c r="O36" s="1"/>
      <c r="P36" s="1"/>
      <c r="Q36" s="1"/>
      <c r="R36" s="1"/>
      <c r="S36" s="1"/>
      <c r="T36" s="1"/>
      <c r="U36" s="1"/>
      <c r="V36" s="1"/>
      <c r="W36" s="1"/>
      <c r="X36" s="1"/>
      <c r="Y36" s="1"/>
      <c r="Z36" s="1"/>
    </row>
    <row r="37" spans="1:26" ht="12.75" customHeight="1">
      <c r="A37" s="4"/>
      <c r="B37" s="378"/>
      <c r="C37" s="379"/>
      <c r="D37" s="379"/>
      <c r="E37" s="379"/>
      <c r="F37" s="379"/>
      <c r="G37" s="3"/>
      <c r="H37" s="3"/>
      <c r="I37" s="3"/>
      <c r="J37" s="3"/>
      <c r="K37" s="3"/>
      <c r="L37" s="3"/>
      <c r="M37" s="3"/>
      <c r="N37" s="3"/>
      <c r="O37" s="3"/>
      <c r="P37" s="3"/>
      <c r="Q37" s="3"/>
      <c r="R37" s="3"/>
      <c r="S37" s="3"/>
      <c r="T37" s="3"/>
      <c r="U37" s="3"/>
      <c r="V37" s="3"/>
      <c r="W37" s="3"/>
      <c r="X37" s="3"/>
      <c r="Y37" s="3"/>
      <c r="Z37" s="3"/>
    </row>
    <row r="38" spans="1:26" ht="12.75" customHeight="1">
      <c r="A38" s="2"/>
      <c r="B38" s="422"/>
      <c r="C38" s="379"/>
      <c r="D38" s="76" t="s">
        <v>600</v>
      </c>
      <c r="E38" s="76" t="s">
        <v>601</v>
      </c>
      <c r="F38" s="1"/>
      <c r="G38" s="1"/>
      <c r="H38" s="1"/>
      <c r="I38" s="1"/>
      <c r="J38" s="1"/>
      <c r="K38" s="1"/>
      <c r="L38" s="1"/>
      <c r="M38" s="1"/>
      <c r="N38" s="1"/>
      <c r="O38" s="1"/>
      <c r="P38" s="1"/>
      <c r="Q38" s="1"/>
      <c r="R38" s="1"/>
      <c r="S38" s="1"/>
      <c r="T38" s="1"/>
      <c r="U38" s="1"/>
      <c r="V38" s="1"/>
      <c r="W38" s="1"/>
      <c r="X38" s="1"/>
      <c r="Y38" s="1"/>
      <c r="Z38" s="1"/>
    </row>
    <row r="39" spans="1:26" ht="25.5" customHeight="1">
      <c r="A39" s="4" t="s">
        <v>602</v>
      </c>
      <c r="B39" s="474" t="s">
        <v>603</v>
      </c>
      <c r="C39" s="475"/>
      <c r="D39" s="178">
        <v>9</v>
      </c>
      <c r="E39" s="178"/>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22"/>
      <c r="C41" s="379"/>
      <c r="D41" s="76" t="s">
        <v>12</v>
      </c>
      <c r="E41" s="76" t="s">
        <v>13</v>
      </c>
      <c r="F41" s="1"/>
      <c r="G41" s="1"/>
      <c r="H41" s="1"/>
      <c r="I41" s="1"/>
      <c r="J41" s="1"/>
      <c r="K41" s="1"/>
      <c r="L41" s="1"/>
      <c r="M41" s="1"/>
      <c r="N41" s="1"/>
      <c r="O41" s="1"/>
      <c r="P41" s="1"/>
      <c r="Q41" s="1"/>
      <c r="R41" s="1"/>
      <c r="S41" s="1"/>
      <c r="T41" s="1"/>
      <c r="U41" s="1"/>
      <c r="V41" s="1"/>
      <c r="W41" s="1"/>
      <c r="X41" s="1"/>
      <c r="Y41" s="1"/>
      <c r="Z41" s="1"/>
    </row>
    <row r="42" spans="1:26" ht="27.75" customHeight="1">
      <c r="A42" s="4" t="s">
        <v>604</v>
      </c>
      <c r="B42" s="474" t="s">
        <v>605</v>
      </c>
      <c r="C42" s="475"/>
      <c r="D42" s="168"/>
      <c r="E42" s="168" t="s">
        <v>1165</v>
      </c>
      <c r="F42" s="1"/>
      <c r="G42" s="1"/>
      <c r="H42" s="1"/>
      <c r="I42" s="1"/>
      <c r="J42" s="1"/>
      <c r="K42" s="1"/>
      <c r="L42" s="1"/>
      <c r="M42" s="1"/>
      <c r="N42" s="1"/>
      <c r="O42" s="1"/>
      <c r="P42" s="1"/>
      <c r="Q42" s="1"/>
      <c r="R42" s="1"/>
      <c r="S42" s="1"/>
      <c r="T42" s="1"/>
      <c r="U42" s="1"/>
      <c r="V42" s="1"/>
      <c r="W42" s="1"/>
      <c r="X42" s="1"/>
      <c r="Y42" s="1"/>
      <c r="Z42" s="1"/>
    </row>
    <row r="43" spans="1:26" ht="28.5" customHeight="1">
      <c r="A43" s="4" t="s">
        <v>606</v>
      </c>
      <c r="B43" s="378" t="s">
        <v>607</v>
      </c>
      <c r="C43" s="379"/>
      <c r="D43" s="168"/>
      <c r="E43" s="184" t="s">
        <v>1165</v>
      </c>
      <c r="F43" s="1"/>
      <c r="G43" s="1"/>
      <c r="H43" s="1"/>
      <c r="I43" s="1"/>
      <c r="J43" s="1"/>
      <c r="K43" s="1"/>
      <c r="L43" s="1"/>
      <c r="M43" s="1"/>
      <c r="N43" s="1"/>
      <c r="O43" s="1"/>
      <c r="P43" s="1"/>
      <c r="Q43" s="1"/>
      <c r="R43" s="1"/>
      <c r="S43" s="1"/>
      <c r="T43" s="1"/>
      <c r="U43" s="1"/>
      <c r="V43" s="1"/>
      <c r="W43" s="1"/>
      <c r="X43" s="1"/>
      <c r="Y43" s="1"/>
      <c r="Z43" s="1"/>
    </row>
    <row r="44" spans="1:26" ht="28.5" customHeight="1">
      <c r="A44" s="4"/>
      <c r="B44" s="378" t="s">
        <v>608</v>
      </c>
      <c r="C44" s="379"/>
      <c r="D44" s="185"/>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76"/>
      <c r="C45" s="379"/>
      <c r="D45" s="379"/>
      <c r="E45" s="379"/>
      <c r="F45" s="1"/>
      <c r="G45" s="1"/>
      <c r="H45" s="1"/>
      <c r="I45" s="1"/>
      <c r="J45" s="1"/>
      <c r="K45" s="1"/>
      <c r="L45" s="1"/>
      <c r="M45" s="1"/>
      <c r="N45" s="1"/>
      <c r="O45" s="1"/>
      <c r="P45" s="1"/>
      <c r="Q45" s="1"/>
      <c r="R45" s="1"/>
      <c r="S45" s="1"/>
      <c r="T45" s="1"/>
      <c r="U45" s="1"/>
      <c r="V45" s="1"/>
      <c r="W45" s="1"/>
      <c r="X45" s="1"/>
      <c r="Y45" s="1"/>
      <c r="Z45" s="1"/>
    </row>
    <row r="46" spans="1:26" ht="19.5" customHeight="1">
      <c r="A46" s="4" t="s">
        <v>609</v>
      </c>
      <c r="B46" s="404" t="s">
        <v>610</v>
      </c>
      <c r="C46" s="372"/>
      <c r="D46" s="372"/>
      <c r="E46" s="372"/>
      <c r="F46" s="1"/>
      <c r="G46" s="1"/>
      <c r="H46" s="1"/>
      <c r="I46" s="1"/>
      <c r="J46" s="1"/>
      <c r="K46" s="1"/>
      <c r="L46" s="1"/>
      <c r="M46" s="1"/>
      <c r="N46" s="1"/>
      <c r="O46" s="1"/>
      <c r="P46" s="1"/>
      <c r="Q46" s="1"/>
      <c r="R46" s="1"/>
      <c r="S46" s="1"/>
      <c r="T46" s="1"/>
      <c r="U46" s="1"/>
      <c r="V46" s="1"/>
      <c r="W46" s="1"/>
      <c r="X46" s="1"/>
      <c r="Y46" s="1"/>
      <c r="Z46" s="1"/>
    </row>
    <row r="47" spans="1:26" ht="12.75" customHeight="1">
      <c r="A47" s="4"/>
      <c r="B47" s="167"/>
      <c r="C47" s="132" t="s">
        <v>611</v>
      </c>
      <c r="D47" s="132" t="s">
        <v>612</v>
      </c>
      <c r="E47" s="132" t="s">
        <v>613</v>
      </c>
      <c r="F47" s="1"/>
      <c r="G47" s="1"/>
      <c r="H47" s="1"/>
      <c r="I47" s="1"/>
      <c r="J47" s="1"/>
      <c r="K47" s="1"/>
      <c r="L47" s="1"/>
      <c r="M47" s="1"/>
      <c r="N47" s="1"/>
      <c r="O47" s="1"/>
      <c r="P47" s="1"/>
      <c r="Q47" s="1"/>
      <c r="R47" s="1"/>
      <c r="S47" s="1"/>
      <c r="T47" s="1"/>
      <c r="U47" s="1"/>
      <c r="V47" s="1"/>
      <c r="W47" s="1"/>
      <c r="X47" s="1"/>
      <c r="Y47" s="1"/>
      <c r="Z47" s="1"/>
    </row>
    <row r="48" spans="1:26" ht="12.75" customHeight="1" thickBot="1">
      <c r="A48" s="4"/>
      <c r="B48" s="128" t="s">
        <v>614</v>
      </c>
      <c r="C48" s="365">
        <v>1354</v>
      </c>
      <c r="D48" s="365">
        <v>1354</v>
      </c>
      <c r="E48" s="365">
        <v>1354</v>
      </c>
      <c r="F48" s="1"/>
      <c r="G48" s="1"/>
      <c r="H48" s="1"/>
      <c r="I48" s="1"/>
      <c r="J48" s="1"/>
      <c r="K48" s="1"/>
      <c r="L48" s="1"/>
      <c r="M48" s="1"/>
      <c r="N48" s="1"/>
      <c r="O48" s="1"/>
      <c r="P48" s="1"/>
      <c r="Q48" s="1"/>
      <c r="R48" s="1"/>
      <c r="S48" s="1"/>
      <c r="T48" s="1"/>
      <c r="U48" s="1"/>
      <c r="V48" s="1"/>
      <c r="W48" s="1"/>
      <c r="X48" s="1"/>
      <c r="Y48" s="1"/>
      <c r="Z48" s="1"/>
    </row>
    <row r="49" spans="1:26" ht="12.75" customHeight="1" thickBot="1">
      <c r="A49" s="4"/>
      <c r="B49" s="128" t="s">
        <v>615</v>
      </c>
      <c r="C49" s="370"/>
      <c r="D49" s="370"/>
      <c r="E49" s="365">
        <v>11562</v>
      </c>
      <c r="F49" s="1"/>
      <c r="G49" s="1"/>
      <c r="H49" s="1"/>
      <c r="I49" s="1"/>
      <c r="J49" s="1"/>
      <c r="K49" s="1"/>
      <c r="L49" s="1"/>
      <c r="M49" s="1"/>
      <c r="N49" s="1"/>
      <c r="O49" s="1"/>
      <c r="P49" s="1"/>
      <c r="Q49" s="1"/>
      <c r="R49" s="1"/>
      <c r="S49" s="1"/>
      <c r="T49" s="1"/>
      <c r="U49" s="1"/>
      <c r="V49" s="1"/>
      <c r="W49" s="1"/>
      <c r="X49" s="1"/>
      <c r="Y49" s="1"/>
      <c r="Z49" s="1"/>
    </row>
    <row r="50" spans="1:26" ht="12.75" customHeight="1" thickBot="1">
      <c r="A50" s="4"/>
      <c r="B50" s="128" t="s">
        <v>616</v>
      </c>
      <c r="C50" s="370"/>
      <c r="D50" s="365">
        <v>6992</v>
      </c>
      <c r="E50" s="365">
        <v>6992</v>
      </c>
      <c r="F50" s="1"/>
      <c r="G50" s="1"/>
      <c r="H50" s="1"/>
      <c r="I50" s="1"/>
      <c r="J50" s="1"/>
      <c r="K50" s="1"/>
      <c r="L50" s="1"/>
      <c r="M50" s="1"/>
      <c r="N50" s="1"/>
      <c r="O50" s="1"/>
      <c r="P50" s="1"/>
      <c r="Q50" s="1"/>
      <c r="R50" s="1"/>
      <c r="S50" s="1"/>
      <c r="T50" s="1"/>
      <c r="U50" s="1"/>
      <c r="V50" s="1"/>
      <c r="W50" s="1"/>
      <c r="X50" s="1"/>
      <c r="Y50" s="1"/>
      <c r="Z50" s="1"/>
    </row>
    <row r="51" spans="1:26" ht="12.75" customHeight="1" thickBot="1">
      <c r="A51" s="4"/>
      <c r="B51" s="129" t="s">
        <v>617</v>
      </c>
      <c r="C51" s="370"/>
      <c r="D51" s="370"/>
      <c r="E51" s="365">
        <v>18554</v>
      </c>
      <c r="F51" s="1"/>
      <c r="G51" s="1"/>
      <c r="H51" s="1"/>
      <c r="I51" s="1"/>
      <c r="J51" s="1"/>
      <c r="K51" s="1"/>
      <c r="L51" s="1"/>
      <c r="M51" s="1"/>
      <c r="N51" s="1"/>
      <c r="O51" s="1"/>
      <c r="P51" s="1"/>
      <c r="Q51" s="1"/>
      <c r="R51" s="1"/>
      <c r="S51" s="1"/>
      <c r="T51" s="1"/>
      <c r="U51" s="1"/>
      <c r="V51" s="1"/>
      <c r="W51" s="1"/>
      <c r="X51" s="1"/>
      <c r="Y51" s="1"/>
      <c r="Z51" s="1"/>
    </row>
    <row r="52" spans="1:26" ht="12.75" customHeight="1" thickBot="1">
      <c r="A52" s="4"/>
      <c r="B52" s="128" t="s">
        <v>618</v>
      </c>
      <c r="C52" s="365" t="s">
        <v>1181</v>
      </c>
      <c r="D52" s="365" t="s">
        <v>1181</v>
      </c>
      <c r="E52" s="365" t="s">
        <v>1181</v>
      </c>
      <c r="F52" s="1"/>
      <c r="G52" s="1"/>
      <c r="H52" s="1"/>
      <c r="I52" s="1"/>
      <c r="J52" s="1"/>
      <c r="K52" s="1"/>
      <c r="L52" s="1"/>
      <c r="M52" s="1"/>
      <c r="N52" s="1"/>
      <c r="O52" s="1"/>
      <c r="P52" s="1"/>
      <c r="Q52" s="1"/>
      <c r="R52" s="1"/>
      <c r="S52" s="1"/>
      <c r="T52" s="1"/>
      <c r="U52" s="1"/>
      <c r="V52" s="1"/>
      <c r="W52" s="1"/>
      <c r="X52" s="1"/>
      <c r="Y52" s="1"/>
      <c r="Z52" s="1"/>
    </row>
    <row r="53" spans="1:26" ht="12.75" customHeight="1" thickBot="1">
      <c r="A53" s="4"/>
      <c r="B53" s="128" t="s">
        <v>619</v>
      </c>
      <c r="C53" s="365">
        <v>2218</v>
      </c>
      <c r="D53" s="365">
        <v>2218</v>
      </c>
      <c r="E53" s="365">
        <v>2218</v>
      </c>
      <c r="F53" s="1"/>
      <c r="G53" s="1"/>
      <c r="H53" s="1"/>
      <c r="I53" s="1"/>
      <c r="J53" s="1"/>
      <c r="K53" s="1"/>
      <c r="L53" s="1"/>
      <c r="M53" s="1"/>
      <c r="N53" s="1"/>
      <c r="O53" s="1"/>
      <c r="P53" s="1"/>
      <c r="Q53" s="1"/>
      <c r="R53" s="1"/>
      <c r="S53" s="1"/>
      <c r="T53" s="1"/>
      <c r="U53" s="1"/>
      <c r="V53" s="1"/>
      <c r="W53" s="1"/>
      <c r="X53" s="1"/>
      <c r="Y53" s="1"/>
      <c r="Z53" s="1"/>
    </row>
    <row r="54" spans="1:26" ht="12.75" customHeight="1">
      <c r="A54" s="2"/>
      <c r="B54" s="453" t="s">
        <v>620</v>
      </c>
      <c r="C54" s="379"/>
      <c r="D54" s="379"/>
      <c r="E54" s="379"/>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621</v>
      </c>
      <c r="B56" s="404" t="s">
        <v>622</v>
      </c>
      <c r="C56" s="372"/>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623</v>
      </c>
      <c r="C57" s="186"/>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624</v>
      </c>
      <c r="C58" s="186"/>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625</v>
      </c>
      <c r="C59" s="186"/>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626</v>
      </c>
      <c r="C60" s="186"/>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627</v>
      </c>
      <c r="C61" s="186"/>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1118</v>
      </c>
      <c r="C62" s="186"/>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r:id="rId1"/>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F147" sqref="F147"/>
    </sheetView>
  </sheetViews>
  <sheetFormatPr defaultColWidth="12.5703125" defaultRowHeight="15" customHeight="1"/>
  <cols>
    <col min="1" max="1" width="4.85546875" customWidth="1"/>
    <col min="2" max="2" width="2.42578125" customWidth="1"/>
    <col min="3" max="3" width="41" customWidth="1"/>
    <col min="4" max="6" width="14.140625" customWidth="1"/>
    <col min="7" max="7" width="9.140625" customWidth="1"/>
    <col min="8" max="26" width="8.5703125" hidden="1" customWidth="1"/>
  </cols>
  <sheetData>
    <row r="1" spans="1:26" ht="12.75" customHeight="1">
      <c r="A1" s="375" t="s">
        <v>628</v>
      </c>
      <c r="B1" s="376"/>
      <c r="C1" s="376"/>
      <c r="D1" s="376"/>
      <c r="E1" s="376"/>
      <c r="F1" s="37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77" t="s">
        <v>629</v>
      </c>
      <c r="C3" s="379"/>
      <c r="D3" s="379"/>
      <c r="E3" s="379"/>
      <c r="F3" s="379"/>
      <c r="G3" s="1"/>
      <c r="H3" s="1"/>
      <c r="I3" s="1"/>
      <c r="J3" s="1"/>
      <c r="K3" s="1"/>
      <c r="L3" s="1"/>
      <c r="M3" s="1"/>
      <c r="N3" s="1"/>
      <c r="O3" s="1"/>
      <c r="P3" s="1"/>
      <c r="Q3" s="1"/>
      <c r="R3" s="1"/>
      <c r="S3" s="1"/>
      <c r="T3" s="1"/>
      <c r="U3" s="1"/>
      <c r="V3" s="1"/>
      <c r="W3" s="1"/>
      <c r="X3" s="1"/>
      <c r="Y3" s="1"/>
      <c r="Z3" s="1"/>
    </row>
    <row r="4" spans="1:26" ht="8.25" customHeight="1">
      <c r="A4" s="4"/>
      <c r="B4" s="414"/>
      <c r="C4" s="379"/>
      <c r="D4" s="379"/>
      <c r="E4" s="379"/>
      <c r="F4" s="379"/>
      <c r="G4" s="1"/>
      <c r="H4" s="1"/>
      <c r="I4" s="1"/>
      <c r="J4" s="1"/>
      <c r="K4" s="1"/>
      <c r="L4" s="1"/>
      <c r="M4" s="1"/>
      <c r="N4" s="1"/>
      <c r="O4" s="1"/>
      <c r="P4" s="1"/>
      <c r="Q4" s="1"/>
      <c r="R4" s="1"/>
      <c r="S4" s="1"/>
      <c r="T4" s="1"/>
      <c r="U4" s="1"/>
      <c r="V4" s="1"/>
      <c r="W4" s="1"/>
      <c r="X4" s="1"/>
      <c r="Y4" s="1"/>
      <c r="Z4" s="1"/>
    </row>
    <row r="5" spans="1:26" ht="20.25" customHeight="1">
      <c r="A5" s="4"/>
      <c r="B5" s="414" t="s">
        <v>630</v>
      </c>
      <c r="C5" s="379"/>
      <c r="D5" s="379"/>
      <c r="E5" s="379"/>
      <c r="F5" s="379"/>
      <c r="G5" s="1"/>
      <c r="H5" s="1"/>
      <c r="I5" s="1"/>
      <c r="J5" s="1"/>
      <c r="K5" s="1"/>
      <c r="L5" s="1"/>
      <c r="M5" s="1"/>
      <c r="N5" s="1"/>
      <c r="O5" s="1"/>
      <c r="P5" s="1"/>
      <c r="Q5" s="1"/>
      <c r="R5" s="1"/>
      <c r="S5" s="1"/>
      <c r="T5" s="1"/>
      <c r="U5" s="1"/>
      <c r="V5" s="1"/>
      <c r="W5" s="1"/>
      <c r="X5" s="1"/>
      <c r="Y5" s="1"/>
      <c r="Z5" s="1"/>
    </row>
    <row r="6" spans="1:26" ht="32.25" customHeight="1">
      <c r="A6" s="4"/>
      <c r="B6" s="414" t="s">
        <v>631</v>
      </c>
      <c r="C6" s="379"/>
      <c r="D6" s="379"/>
      <c r="E6" s="379"/>
      <c r="F6" s="379"/>
      <c r="G6" s="1"/>
      <c r="H6" s="1"/>
      <c r="I6" s="1"/>
      <c r="J6" s="1"/>
      <c r="K6" s="1"/>
      <c r="L6" s="1"/>
      <c r="M6" s="1"/>
      <c r="N6" s="1"/>
      <c r="O6" s="1"/>
      <c r="P6" s="1"/>
      <c r="Q6" s="1"/>
      <c r="R6" s="1"/>
      <c r="S6" s="1"/>
      <c r="T6" s="1"/>
      <c r="U6" s="1"/>
      <c r="V6" s="1"/>
      <c r="W6" s="1"/>
      <c r="X6" s="1"/>
      <c r="Y6" s="1"/>
      <c r="Z6" s="1"/>
    </row>
    <row r="7" spans="1:26" ht="44.25" customHeight="1">
      <c r="A7" s="4"/>
      <c r="B7" s="414" t="s">
        <v>632</v>
      </c>
      <c r="C7" s="379"/>
      <c r="D7" s="379"/>
      <c r="E7" s="379"/>
      <c r="F7" s="379"/>
      <c r="G7" s="1"/>
      <c r="H7" s="1"/>
      <c r="I7" s="1"/>
      <c r="J7" s="1"/>
      <c r="K7" s="1"/>
      <c r="L7" s="1"/>
      <c r="M7" s="1"/>
      <c r="N7" s="1"/>
      <c r="O7" s="1"/>
      <c r="P7" s="1"/>
      <c r="Q7" s="1"/>
      <c r="R7" s="1"/>
      <c r="S7" s="1"/>
      <c r="T7" s="1"/>
      <c r="U7" s="1"/>
      <c r="V7" s="1"/>
      <c r="W7" s="1"/>
      <c r="X7" s="1"/>
      <c r="Y7" s="1"/>
      <c r="Z7" s="1"/>
    </row>
    <row r="8" spans="1:26" ht="30.75" customHeight="1">
      <c r="A8" s="4"/>
      <c r="B8" s="414" t="s">
        <v>633</v>
      </c>
      <c r="C8" s="379"/>
      <c r="D8" s="379"/>
      <c r="E8" s="379"/>
      <c r="F8" s="379"/>
      <c r="G8" s="1"/>
      <c r="H8" s="1"/>
      <c r="I8" s="1"/>
      <c r="J8" s="1"/>
      <c r="K8" s="1"/>
      <c r="L8" s="1"/>
      <c r="M8" s="1"/>
      <c r="N8" s="1"/>
      <c r="O8" s="1"/>
      <c r="P8" s="1"/>
      <c r="Q8" s="1"/>
      <c r="R8" s="1"/>
      <c r="S8" s="1"/>
      <c r="T8" s="1"/>
      <c r="U8" s="1"/>
      <c r="V8" s="1"/>
      <c r="W8" s="1"/>
      <c r="X8" s="1"/>
      <c r="Y8" s="1"/>
      <c r="Z8" s="1"/>
    </row>
    <row r="9" spans="1:26" ht="28.5" customHeight="1">
      <c r="A9" s="4"/>
      <c r="B9" s="414" t="s">
        <v>634</v>
      </c>
      <c r="C9" s="379"/>
      <c r="D9" s="379"/>
      <c r="E9" s="379"/>
      <c r="F9" s="379"/>
      <c r="G9" s="1"/>
      <c r="H9" s="1"/>
      <c r="I9" s="1"/>
      <c r="J9" s="1"/>
      <c r="K9" s="1"/>
      <c r="L9" s="1"/>
      <c r="M9" s="1"/>
      <c r="N9" s="1"/>
      <c r="O9" s="1"/>
      <c r="P9" s="1"/>
      <c r="Q9" s="1"/>
      <c r="R9" s="1"/>
      <c r="S9" s="1"/>
      <c r="T9" s="1"/>
      <c r="U9" s="1"/>
      <c r="V9" s="1"/>
      <c r="W9" s="1"/>
      <c r="X9" s="1"/>
      <c r="Y9" s="1"/>
      <c r="Z9" s="1"/>
    </row>
    <row r="10" spans="1:26" ht="44.25" customHeight="1">
      <c r="A10" s="4"/>
      <c r="B10" s="414" t="s">
        <v>635</v>
      </c>
      <c r="C10" s="379"/>
      <c r="D10" s="379"/>
      <c r="E10" s="379"/>
      <c r="F10" s="379"/>
      <c r="G10" s="1"/>
      <c r="H10" s="1"/>
      <c r="I10" s="1"/>
      <c r="J10" s="1"/>
      <c r="K10" s="1"/>
      <c r="L10" s="1"/>
      <c r="M10" s="1"/>
      <c r="N10" s="1"/>
      <c r="O10" s="1"/>
      <c r="P10" s="1"/>
      <c r="Q10" s="1"/>
      <c r="R10" s="1"/>
      <c r="S10" s="1"/>
      <c r="T10" s="1"/>
      <c r="U10" s="1"/>
      <c r="V10" s="1"/>
      <c r="W10" s="1"/>
      <c r="X10" s="1"/>
      <c r="Y10" s="1"/>
      <c r="Z10" s="1"/>
    </row>
    <row r="11" spans="1:26" ht="31.5" customHeight="1">
      <c r="A11" s="4"/>
      <c r="B11" s="414" t="s">
        <v>636</v>
      </c>
      <c r="C11" s="379"/>
      <c r="D11" s="379"/>
      <c r="E11" s="379"/>
      <c r="F11" s="379"/>
      <c r="G11" s="1"/>
      <c r="H11" s="1"/>
      <c r="I11" s="1"/>
      <c r="J11" s="1"/>
      <c r="K11" s="1"/>
      <c r="L11" s="1"/>
      <c r="M11" s="1"/>
      <c r="N11" s="1"/>
      <c r="O11" s="1"/>
      <c r="P11" s="1"/>
      <c r="Q11" s="1"/>
      <c r="R11" s="1"/>
      <c r="S11" s="1"/>
      <c r="T11" s="1"/>
      <c r="U11" s="1"/>
      <c r="V11" s="1"/>
      <c r="W11" s="1"/>
      <c r="X11" s="1"/>
      <c r="Y11" s="1"/>
      <c r="Z11" s="1"/>
    </row>
    <row r="12" spans="1:26" ht="31.5" customHeight="1">
      <c r="A12" s="4"/>
      <c r="B12" s="414" t="s">
        <v>637</v>
      </c>
      <c r="C12" s="379"/>
      <c r="D12" s="379"/>
      <c r="E12" s="379"/>
      <c r="F12" s="379"/>
      <c r="G12" s="1"/>
      <c r="H12" s="1"/>
      <c r="I12" s="1"/>
      <c r="J12" s="1"/>
      <c r="K12" s="1"/>
      <c r="L12" s="1"/>
      <c r="M12" s="1"/>
      <c r="N12" s="1"/>
      <c r="O12" s="1"/>
      <c r="P12" s="1"/>
      <c r="Q12" s="1"/>
      <c r="R12" s="1"/>
      <c r="S12" s="1"/>
      <c r="T12" s="1"/>
      <c r="U12" s="1"/>
      <c r="V12" s="1"/>
      <c r="W12" s="1"/>
      <c r="X12" s="1"/>
      <c r="Y12" s="1"/>
      <c r="Z12" s="1"/>
    </row>
    <row r="13" spans="1:26" ht="65.25" customHeight="1">
      <c r="A13" s="4"/>
      <c r="B13" s="414" t="s">
        <v>638</v>
      </c>
      <c r="C13" s="379"/>
      <c r="D13" s="379"/>
      <c r="E13" s="379"/>
      <c r="F13" s="379"/>
      <c r="G13" s="1"/>
      <c r="H13" s="1"/>
      <c r="I13" s="1"/>
      <c r="J13" s="1"/>
      <c r="K13" s="1"/>
      <c r="L13" s="1"/>
      <c r="M13" s="1"/>
      <c r="N13" s="1"/>
      <c r="O13" s="1"/>
      <c r="P13" s="1"/>
      <c r="Q13" s="1"/>
      <c r="R13" s="1"/>
      <c r="S13" s="1"/>
      <c r="T13" s="1"/>
      <c r="U13" s="1"/>
      <c r="V13" s="1"/>
      <c r="W13" s="1"/>
      <c r="X13" s="1"/>
      <c r="Y13" s="1"/>
      <c r="Z13" s="1"/>
    </row>
    <row r="14" spans="1:26" ht="13.5" customHeight="1">
      <c r="A14" s="4"/>
      <c r="B14" s="427" t="s">
        <v>639</v>
      </c>
      <c r="C14" s="379"/>
      <c r="D14" s="379"/>
      <c r="E14" s="379"/>
      <c r="F14" s="379"/>
      <c r="G14" s="1"/>
      <c r="H14" s="1"/>
      <c r="I14" s="1"/>
      <c r="J14" s="1"/>
      <c r="K14" s="1"/>
      <c r="L14" s="1"/>
      <c r="M14" s="1"/>
      <c r="N14" s="1"/>
      <c r="O14" s="1"/>
      <c r="P14" s="1"/>
      <c r="Q14" s="1"/>
      <c r="R14" s="1"/>
      <c r="S14" s="1"/>
      <c r="T14" s="1"/>
      <c r="U14" s="1"/>
      <c r="V14" s="1"/>
      <c r="W14" s="1"/>
      <c r="X14" s="1"/>
      <c r="Y14" s="1"/>
      <c r="Z14" s="1"/>
    </row>
    <row r="15" spans="1:26" ht="13.5" customHeight="1">
      <c r="A15" s="4"/>
      <c r="B15" s="84"/>
      <c r="C15" s="84" t="s">
        <v>640</v>
      </c>
      <c r="D15" s="414" t="s">
        <v>641</v>
      </c>
      <c r="E15" s="379"/>
      <c r="F15" s="84"/>
      <c r="G15" s="1"/>
      <c r="H15" s="1"/>
      <c r="I15" s="1"/>
      <c r="J15" s="1"/>
      <c r="K15" s="1"/>
      <c r="L15" s="1"/>
      <c r="M15" s="1"/>
      <c r="N15" s="1"/>
      <c r="O15" s="1"/>
      <c r="P15" s="1"/>
      <c r="Q15" s="1"/>
      <c r="R15" s="1"/>
      <c r="S15" s="1"/>
      <c r="T15" s="1"/>
      <c r="U15" s="1"/>
      <c r="V15" s="1"/>
      <c r="W15" s="1"/>
      <c r="X15" s="1"/>
      <c r="Y15" s="1"/>
      <c r="Z15" s="1"/>
    </row>
    <row r="16" spans="1:26" ht="13.5" customHeight="1">
      <c r="A16" s="4"/>
      <c r="B16" s="84"/>
      <c r="C16" s="84" t="s">
        <v>642</v>
      </c>
      <c r="D16" s="414" t="s">
        <v>643</v>
      </c>
      <c r="E16" s="379"/>
      <c r="F16" s="84"/>
      <c r="G16" s="1"/>
      <c r="H16" s="1"/>
      <c r="I16" s="1"/>
      <c r="J16" s="1"/>
      <c r="K16" s="1"/>
      <c r="L16" s="1"/>
      <c r="M16" s="1"/>
      <c r="N16" s="1"/>
      <c r="O16" s="1"/>
      <c r="P16" s="1"/>
      <c r="Q16" s="1"/>
      <c r="R16" s="1"/>
      <c r="S16" s="1"/>
      <c r="T16" s="1"/>
      <c r="U16" s="1"/>
      <c r="V16" s="1"/>
      <c r="W16" s="1"/>
      <c r="X16" s="1"/>
      <c r="Y16" s="1"/>
      <c r="Z16" s="1"/>
    </row>
    <row r="17" spans="1:26" ht="13.5" customHeight="1">
      <c r="A17" s="4"/>
      <c r="B17" s="84"/>
      <c r="C17" s="84" t="s">
        <v>644</v>
      </c>
      <c r="D17" s="414" t="s">
        <v>645</v>
      </c>
      <c r="E17" s="379"/>
      <c r="F17" s="84"/>
      <c r="G17" s="1"/>
      <c r="H17" s="1"/>
      <c r="I17" s="1"/>
      <c r="J17" s="1"/>
      <c r="K17" s="1"/>
      <c r="L17" s="1"/>
      <c r="M17" s="1"/>
      <c r="N17" s="1"/>
      <c r="O17" s="1"/>
      <c r="P17" s="1"/>
      <c r="Q17" s="1"/>
      <c r="R17" s="1"/>
      <c r="S17" s="1"/>
      <c r="T17" s="1"/>
      <c r="U17" s="1"/>
      <c r="V17" s="1"/>
      <c r="W17" s="1"/>
      <c r="X17" s="1"/>
      <c r="Y17" s="1"/>
      <c r="Z17" s="1"/>
    </row>
    <row r="18" spans="1:26" ht="12.75" customHeight="1">
      <c r="A18" s="4"/>
      <c r="B18" s="84"/>
      <c r="C18" s="84" t="s">
        <v>646</v>
      </c>
      <c r="D18" s="414" t="s">
        <v>647</v>
      </c>
      <c r="E18" s="379"/>
      <c r="F18" s="84"/>
      <c r="G18" s="1"/>
      <c r="H18" s="1"/>
      <c r="I18" s="1"/>
      <c r="J18" s="1"/>
      <c r="K18" s="1"/>
      <c r="L18" s="1"/>
      <c r="M18" s="1"/>
      <c r="N18" s="1"/>
      <c r="O18" s="1"/>
      <c r="P18" s="1"/>
      <c r="Q18" s="1"/>
      <c r="R18" s="1"/>
      <c r="S18" s="1"/>
      <c r="T18" s="1"/>
      <c r="U18" s="1"/>
      <c r="V18" s="1"/>
      <c r="W18" s="1"/>
      <c r="X18" s="1"/>
      <c r="Y18" s="1"/>
      <c r="Z18" s="1"/>
    </row>
    <row r="19" spans="1:26" ht="18.75" customHeight="1">
      <c r="A19" s="4"/>
      <c r="B19" s="84"/>
      <c r="C19" s="84" t="s">
        <v>648</v>
      </c>
      <c r="D19" s="84"/>
      <c r="E19" s="84"/>
      <c r="F19" s="84"/>
      <c r="G19" s="1"/>
      <c r="H19" s="1"/>
      <c r="I19" s="1"/>
      <c r="J19" s="1"/>
      <c r="K19" s="1"/>
      <c r="L19" s="1"/>
      <c r="M19" s="1"/>
      <c r="N19" s="1"/>
      <c r="O19" s="1"/>
      <c r="P19" s="1"/>
      <c r="Q19" s="1"/>
      <c r="R19" s="1"/>
      <c r="S19" s="1"/>
      <c r="T19" s="1"/>
      <c r="U19" s="1"/>
      <c r="V19" s="1"/>
      <c r="W19" s="1"/>
      <c r="X19" s="1"/>
      <c r="Y19" s="1"/>
      <c r="Z19" s="1"/>
    </row>
    <row r="20" spans="1:26" ht="31.5" customHeight="1">
      <c r="A20" s="4"/>
      <c r="B20" s="414" t="s">
        <v>649</v>
      </c>
      <c r="C20" s="379"/>
      <c r="D20" s="379"/>
      <c r="E20" s="379"/>
      <c r="F20" s="379"/>
      <c r="G20" s="1"/>
      <c r="H20" s="1"/>
      <c r="I20" s="1"/>
      <c r="J20" s="1"/>
      <c r="K20" s="1"/>
      <c r="L20" s="1"/>
      <c r="M20" s="1"/>
      <c r="N20" s="1"/>
      <c r="O20" s="1"/>
      <c r="P20" s="1"/>
      <c r="Q20" s="1"/>
      <c r="R20" s="1"/>
      <c r="S20" s="1"/>
      <c r="T20" s="1"/>
      <c r="U20" s="1"/>
      <c r="V20" s="1"/>
      <c r="W20" s="1"/>
      <c r="X20" s="1"/>
      <c r="Y20" s="1"/>
      <c r="Z20" s="1"/>
    </row>
    <row r="21" spans="1:26" ht="32.25" customHeight="1">
      <c r="A21" s="4"/>
      <c r="B21" s="414" t="s">
        <v>650</v>
      </c>
      <c r="C21" s="379"/>
      <c r="D21" s="379"/>
      <c r="E21" s="379"/>
      <c r="F21" s="379"/>
      <c r="G21" s="1"/>
      <c r="H21" s="1"/>
      <c r="I21" s="1"/>
      <c r="J21" s="1"/>
      <c r="K21" s="1"/>
      <c r="L21" s="1"/>
      <c r="M21" s="1"/>
      <c r="N21" s="1"/>
      <c r="O21" s="1"/>
      <c r="P21" s="1"/>
      <c r="Q21" s="1"/>
      <c r="R21" s="1"/>
      <c r="S21" s="1"/>
      <c r="T21" s="1"/>
      <c r="U21" s="1"/>
      <c r="V21" s="1"/>
      <c r="W21" s="1"/>
      <c r="X21" s="1"/>
      <c r="Y21" s="1"/>
      <c r="Z21" s="1"/>
    </row>
    <row r="22" spans="1:26" ht="39.75" customHeight="1">
      <c r="A22" s="4"/>
      <c r="B22" s="414" t="s">
        <v>651</v>
      </c>
      <c r="C22" s="379"/>
      <c r="D22" s="379"/>
      <c r="E22" s="379"/>
      <c r="F22" s="379"/>
      <c r="G22" s="1"/>
      <c r="H22" s="1"/>
      <c r="I22" s="1"/>
      <c r="J22" s="1"/>
      <c r="K22" s="1"/>
      <c r="L22" s="1"/>
      <c r="M22" s="1"/>
      <c r="N22" s="1"/>
      <c r="O22" s="1"/>
      <c r="P22" s="1"/>
      <c r="Q22" s="1"/>
      <c r="R22" s="1"/>
      <c r="S22" s="1"/>
      <c r="T22" s="1"/>
      <c r="U22" s="1"/>
      <c r="V22" s="1"/>
      <c r="W22" s="1"/>
      <c r="X22" s="1"/>
      <c r="Y22" s="1"/>
      <c r="Z22" s="1"/>
    </row>
    <row r="23" spans="1:26" ht="25.5" customHeight="1">
      <c r="A23" s="4"/>
      <c r="B23" s="414" t="s">
        <v>652</v>
      </c>
      <c r="C23" s="379"/>
      <c r="D23" s="379"/>
      <c r="E23" s="379"/>
      <c r="F23" s="379"/>
      <c r="G23" s="1"/>
      <c r="H23" s="1"/>
      <c r="I23" s="1"/>
      <c r="J23" s="1"/>
      <c r="K23" s="1"/>
      <c r="L23" s="1"/>
      <c r="M23" s="1"/>
      <c r="N23" s="1"/>
      <c r="O23" s="1"/>
      <c r="P23" s="1"/>
      <c r="Q23" s="1"/>
      <c r="R23" s="1"/>
      <c r="S23" s="1"/>
      <c r="T23" s="1"/>
      <c r="U23" s="1"/>
      <c r="V23" s="1"/>
      <c r="W23" s="1"/>
      <c r="X23" s="1"/>
      <c r="Y23" s="1"/>
      <c r="Z23" s="1"/>
    </row>
    <row r="24" spans="1:26" ht="12.75" customHeight="1">
      <c r="A24" s="4"/>
      <c r="B24" s="84"/>
      <c r="C24" s="84"/>
      <c r="D24" s="84"/>
      <c r="E24" s="84"/>
      <c r="F24" s="84"/>
      <c r="G24" s="1"/>
      <c r="H24" s="1"/>
      <c r="I24" s="1"/>
      <c r="J24" s="1"/>
      <c r="K24" s="1"/>
      <c r="L24" s="1"/>
      <c r="M24" s="1"/>
      <c r="N24" s="1"/>
      <c r="O24" s="1"/>
      <c r="P24" s="1"/>
      <c r="Q24" s="1"/>
      <c r="R24" s="1"/>
      <c r="S24" s="1"/>
      <c r="T24" s="1"/>
      <c r="U24" s="1"/>
      <c r="V24" s="1"/>
      <c r="W24" s="1"/>
      <c r="X24" s="1"/>
      <c r="Y24" s="1"/>
      <c r="Z24" s="1"/>
    </row>
    <row r="25" spans="1:26" ht="13.5" customHeight="1">
      <c r="A25" s="4"/>
      <c r="B25" s="389" t="s">
        <v>653</v>
      </c>
      <c r="C25" s="379"/>
      <c r="D25" s="379"/>
      <c r="E25" s="379"/>
      <c r="F25" s="379"/>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78" t="s">
        <v>654</v>
      </c>
      <c r="C27" s="379"/>
      <c r="D27" s="379"/>
      <c r="E27" s="379"/>
      <c r="F27" s="379"/>
      <c r="G27" s="1"/>
      <c r="H27" s="1"/>
      <c r="I27" s="1"/>
      <c r="J27" s="1"/>
      <c r="K27" s="1"/>
      <c r="L27" s="1"/>
      <c r="M27" s="1"/>
      <c r="N27" s="1"/>
      <c r="O27" s="1"/>
      <c r="P27" s="1"/>
      <c r="Q27" s="1"/>
      <c r="R27" s="1"/>
      <c r="S27" s="1"/>
      <c r="T27" s="1"/>
      <c r="U27" s="1"/>
      <c r="V27" s="1"/>
      <c r="W27" s="1"/>
      <c r="X27" s="1"/>
      <c r="Y27" s="1"/>
      <c r="Z27" s="1"/>
    </row>
    <row r="28" spans="1:26" ht="12.75" customHeight="1">
      <c r="A28" s="4"/>
      <c r="B28" s="479"/>
      <c r="C28" s="379"/>
      <c r="D28" s="379"/>
      <c r="E28" s="379"/>
      <c r="F28" s="379"/>
      <c r="G28" s="1"/>
      <c r="H28" s="1"/>
      <c r="I28" s="1"/>
      <c r="J28" s="1"/>
      <c r="K28" s="1"/>
      <c r="L28" s="1"/>
      <c r="M28" s="1"/>
      <c r="N28" s="1"/>
      <c r="O28" s="1"/>
      <c r="P28" s="1"/>
      <c r="Q28" s="1"/>
      <c r="R28" s="1"/>
      <c r="S28" s="1"/>
      <c r="T28" s="1"/>
      <c r="U28" s="1"/>
      <c r="V28" s="1"/>
      <c r="W28" s="1"/>
      <c r="X28" s="1"/>
      <c r="Y28" s="1"/>
      <c r="Z28" s="1"/>
    </row>
    <row r="29" spans="1:26" ht="43.5" customHeight="1">
      <c r="A29" s="4" t="s">
        <v>655</v>
      </c>
      <c r="B29" s="414" t="s">
        <v>656</v>
      </c>
      <c r="C29" s="379"/>
      <c r="D29" s="379"/>
      <c r="E29" s="379"/>
      <c r="F29" s="379"/>
      <c r="G29" s="1"/>
      <c r="H29" s="1"/>
      <c r="I29" s="1"/>
      <c r="J29" s="1"/>
      <c r="K29" s="1"/>
      <c r="L29" s="1"/>
      <c r="M29" s="1"/>
      <c r="N29" s="1"/>
      <c r="O29" s="1"/>
      <c r="P29" s="1"/>
      <c r="Q29" s="1"/>
      <c r="R29" s="1"/>
      <c r="S29" s="1"/>
      <c r="T29" s="1"/>
      <c r="U29" s="1"/>
      <c r="V29" s="1"/>
      <c r="W29" s="1"/>
      <c r="X29" s="1"/>
      <c r="Y29" s="1"/>
      <c r="Z29" s="1"/>
    </row>
    <row r="30" spans="1:26" ht="27" customHeight="1">
      <c r="A30" s="4"/>
      <c r="B30" s="414" t="s">
        <v>657</v>
      </c>
      <c r="C30" s="379"/>
      <c r="D30" s="379"/>
      <c r="E30" s="379"/>
      <c r="F30" s="379"/>
      <c r="G30" s="1"/>
      <c r="H30" s="1"/>
      <c r="I30" s="1"/>
      <c r="J30" s="1"/>
      <c r="K30" s="1"/>
      <c r="L30" s="1"/>
      <c r="M30" s="1"/>
      <c r="N30" s="1"/>
      <c r="O30" s="1"/>
      <c r="P30" s="1"/>
      <c r="Q30" s="1"/>
      <c r="R30" s="1"/>
      <c r="S30" s="1"/>
      <c r="T30" s="1"/>
      <c r="U30" s="1"/>
      <c r="V30" s="1"/>
      <c r="W30" s="1"/>
      <c r="X30" s="1"/>
      <c r="Y30" s="1"/>
      <c r="Z30" s="1"/>
    </row>
    <row r="31" spans="1:26" ht="12.75" customHeight="1">
      <c r="A31" s="4"/>
      <c r="B31" s="414" t="s">
        <v>658</v>
      </c>
      <c r="C31" s="379"/>
      <c r="D31" s="379"/>
      <c r="E31" s="379"/>
      <c r="F31" s="379"/>
      <c r="G31" s="1"/>
      <c r="H31" s="1"/>
      <c r="I31" s="1"/>
      <c r="J31" s="1"/>
      <c r="K31" s="1"/>
      <c r="L31" s="1"/>
      <c r="M31" s="1"/>
      <c r="N31" s="1"/>
      <c r="O31" s="1"/>
      <c r="P31" s="1"/>
      <c r="Q31" s="1"/>
      <c r="R31" s="1"/>
      <c r="S31" s="1"/>
      <c r="T31" s="1"/>
      <c r="U31" s="1"/>
      <c r="V31" s="1"/>
      <c r="W31" s="1"/>
      <c r="X31" s="1"/>
      <c r="Y31" s="1"/>
      <c r="Z31" s="1"/>
    </row>
    <row r="32" spans="1:26" ht="27" customHeight="1">
      <c r="A32" s="4"/>
      <c r="B32" s="414" t="s">
        <v>659</v>
      </c>
      <c r="C32" s="379"/>
      <c r="D32" s="379"/>
      <c r="E32" s="379"/>
      <c r="F32" s="379"/>
      <c r="G32" s="1"/>
      <c r="H32" s="1"/>
      <c r="I32" s="1"/>
      <c r="J32" s="1"/>
      <c r="K32" s="1"/>
      <c r="L32" s="1"/>
      <c r="M32" s="1"/>
      <c r="N32" s="1"/>
      <c r="O32" s="1"/>
      <c r="P32" s="1"/>
      <c r="Q32" s="1"/>
      <c r="R32" s="1"/>
      <c r="S32" s="1"/>
      <c r="T32" s="1"/>
      <c r="U32" s="1"/>
      <c r="V32" s="1"/>
      <c r="W32" s="1"/>
      <c r="X32" s="1"/>
      <c r="Y32" s="1"/>
      <c r="Z32" s="1"/>
    </row>
    <row r="33" spans="1:26" ht="27" customHeight="1">
      <c r="A33" s="4"/>
      <c r="B33" s="414" t="s">
        <v>660</v>
      </c>
      <c r="C33" s="379"/>
      <c r="D33" s="379"/>
      <c r="E33" s="379"/>
      <c r="F33" s="379"/>
      <c r="G33" s="1"/>
      <c r="H33" s="1"/>
      <c r="I33" s="1"/>
      <c r="J33" s="1"/>
      <c r="K33" s="1"/>
      <c r="L33" s="1"/>
      <c r="M33" s="1"/>
      <c r="N33" s="1"/>
      <c r="O33" s="1"/>
      <c r="P33" s="1"/>
      <c r="Q33" s="1"/>
      <c r="R33" s="1"/>
      <c r="S33" s="1"/>
      <c r="T33" s="1"/>
      <c r="U33" s="1"/>
      <c r="V33" s="1"/>
      <c r="W33" s="1"/>
      <c r="X33" s="1"/>
      <c r="Y33" s="1"/>
      <c r="Z33" s="1"/>
    </row>
    <row r="34" spans="1:26" ht="13.5" customHeight="1">
      <c r="A34" s="4"/>
      <c r="B34" s="389" t="s">
        <v>661</v>
      </c>
      <c r="C34" s="379"/>
      <c r="D34" s="379"/>
      <c r="E34" s="379"/>
      <c r="F34" s="379"/>
      <c r="G34" s="1"/>
      <c r="H34" s="1"/>
      <c r="I34" s="1"/>
      <c r="J34" s="1"/>
      <c r="K34" s="1"/>
      <c r="L34" s="1"/>
      <c r="M34" s="1"/>
      <c r="N34" s="1"/>
      <c r="O34" s="1"/>
      <c r="P34" s="1"/>
      <c r="Q34" s="1"/>
      <c r="R34" s="1"/>
      <c r="S34" s="1"/>
      <c r="T34" s="1"/>
      <c r="U34" s="1"/>
      <c r="V34" s="1"/>
      <c r="W34" s="1"/>
      <c r="X34" s="1"/>
      <c r="Y34" s="1"/>
      <c r="Z34" s="1"/>
    </row>
    <row r="35" spans="1:26" ht="12.75" customHeight="1">
      <c r="A35" s="4"/>
      <c r="B35" s="84"/>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414"/>
      <c r="C36" s="379"/>
      <c r="D36" s="379"/>
      <c r="E36" s="187" t="s">
        <v>662</v>
      </c>
      <c r="F36" s="188" t="s">
        <v>663</v>
      </c>
      <c r="G36" s="1"/>
      <c r="H36" s="1"/>
      <c r="I36" s="1"/>
      <c r="J36" s="1"/>
      <c r="K36" s="1"/>
      <c r="L36" s="1"/>
      <c r="M36" s="1"/>
      <c r="N36" s="1"/>
      <c r="O36" s="1"/>
      <c r="P36" s="1"/>
      <c r="Q36" s="1"/>
      <c r="R36" s="1"/>
      <c r="S36" s="1"/>
      <c r="T36" s="1"/>
      <c r="U36" s="1"/>
      <c r="V36" s="1"/>
      <c r="W36" s="1"/>
      <c r="X36" s="1"/>
      <c r="Y36" s="1"/>
      <c r="Z36" s="1"/>
    </row>
    <row r="37" spans="1:26" ht="27" customHeight="1">
      <c r="A37" s="4"/>
      <c r="B37" s="414" t="s">
        <v>664</v>
      </c>
      <c r="C37" s="379"/>
      <c r="D37" s="403"/>
      <c r="E37" s="189" t="s">
        <v>1165</v>
      </c>
      <c r="F37" s="189"/>
      <c r="G37" s="1"/>
      <c r="H37" s="1"/>
      <c r="I37" s="1"/>
      <c r="J37" s="1"/>
      <c r="K37" s="1"/>
      <c r="L37" s="1"/>
      <c r="M37" s="1"/>
      <c r="N37" s="1"/>
      <c r="O37" s="1"/>
      <c r="P37" s="1"/>
      <c r="Q37" s="1"/>
      <c r="R37" s="1"/>
      <c r="S37" s="1"/>
      <c r="T37" s="1"/>
      <c r="U37" s="1"/>
      <c r="V37" s="1"/>
      <c r="W37" s="1"/>
      <c r="X37" s="1"/>
      <c r="Y37" s="1"/>
      <c r="Z37" s="1"/>
    </row>
    <row r="38" spans="1:26" ht="12.75" customHeight="1">
      <c r="A38" s="4"/>
      <c r="B38" s="378" t="s">
        <v>665</v>
      </c>
      <c r="C38" s="379"/>
      <c r="D38" s="379"/>
      <c r="E38" s="379"/>
      <c r="F38" s="379"/>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80" t="s">
        <v>666</v>
      </c>
      <c r="C40" s="379"/>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t="s">
        <v>1165</v>
      </c>
      <c r="B41" s="442" t="s">
        <v>667</v>
      </c>
      <c r="C41" s="379"/>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442" t="s">
        <v>668</v>
      </c>
      <c r="C42" s="379"/>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68"/>
      <c r="C44" s="382"/>
      <c r="D44" s="383"/>
      <c r="E44" s="132" t="s">
        <v>669</v>
      </c>
      <c r="F44" s="190" t="s">
        <v>670</v>
      </c>
      <c r="G44" s="1"/>
      <c r="H44" s="1"/>
      <c r="I44" s="1"/>
      <c r="J44" s="1"/>
      <c r="K44" s="1"/>
      <c r="L44" s="1"/>
      <c r="M44" s="1"/>
      <c r="N44" s="1"/>
      <c r="O44" s="1"/>
      <c r="P44" s="1"/>
      <c r="Q44" s="1"/>
      <c r="R44" s="1"/>
      <c r="S44" s="1"/>
      <c r="T44" s="1"/>
      <c r="U44" s="1"/>
      <c r="V44" s="1"/>
      <c r="W44" s="1"/>
      <c r="X44" s="1"/>
      <c r="Y44" s="1"/>
      <c r="Z44" s="1"/>
    </row>
    <row r="45" spans="1:26" ht="12.75" customHeight="1">
      <c r="A45" s="4"/>
      <c r="B45" s="191" t="s">
        <v>671</v>
      </c>
      <c r="C45" s="192"/>
      <c r="D45" s="192"/>
      <c r="E45" s="165"/>
      <c r="F45" s="193"/>
      <c r="G45" s="1"/>
      <c r="H45" s="1"/>
      <c r="I45" s="1"/>
      <c r="J45" s="1"/>
      <c r="K45" s="1"/>
      <c r="L45" s="1"/>
      <c r="M45" s="1"/>
      <c r="N45" s="1"/>
      <c r="O45" s="1"/>
      <c r="P45" s="1"/>
      <c r="Q45" s="1"/>
      <c r="R45" s="1"/>
      <c r="S45" s="1"/>
      <c r="T45" s="1"/>
      <c r="U45" s="1"/>
      <c r="V45" s="1"/>
      <c r="W45" s="1"/>
      <c r="X45" s="1"/>
      <c r="Y45" s="1"/>
      <c r="Z45" s="1"/>
    </row>
    <row r="46" spans="1:26" ht="12.75" customHeight="1">
      <c r="A46" s="4"/>
      <c r="B46" s="481" t="s">
        <v>672</v>
      </c>
      <c r="C46" s="416"/>
      <c r="D46" s="417"/>
      <c r="E46" s="194">
        <v>19146740</v>
      </c>
      <c r="F46" s="194">
        <v>0</v>
      </c>
      <c r="G46" s="1"/>
      <c r="H46" s="1"/>
      <c r="I46" s="1"/>
      <c r="J46" s="1"/>
      <c r="K46" s="1"/>
      <c r="L46" s="1"/>
      <c r="M46" s="1"/>
      <c r="N46" s="1"/>
      <c r="O46" s="1"/>
      <c r="P46" s="1"/>
      <c r="Q46" s="1"/>
      <c r="R46" s="1"/>
      <c r="S46" s="1"/>
      <c r="T46" s="1"/>
      <c r="U46" s="1"/>
      <c r="V46" s="1"/>
      <c r="W46" s="1"/>
      <c r="X46" s="1"/>
      <c r="Y46" s="1"/>
      <c r="Z46" s="1"/>
    </row>
    <row r="47" spans="1:26" ht="26.25" customHeight="1">
      <c r="A47" s="4"/>
      <c r="B47" s="446" t="s">
        <v>673</v>
      </c>
      <c r="C47" s="416"/>
      <c r="D47" s="417"/>
      <c r="E47" s="194">
        <v>6906866</v>
      </c>
      <c r="F47" s="194">
        <v>0</v>
      </c>
      <c r="G47" s="1"/>
      <c r="H47" s="1"/>
      <c r="I47" s="1"/>
      <c r="J47" s="1"/>
      <c r="K47" s="1"/>
      <c r="L47" s="1"/>
      <c r="M47" s="1"/>
      <c r="N47" s="1"/>
      <c r="O47" s="1"/>
      <c r="P47" s="1"/>
      <c r="Q47" s="1"/>
      <c r="R47" s="1"/>
      <c r="S47" s="1"/>
      <c r="T47" s="1"/>
      <c r="U47" s="1"/>
      <c r="V47" s="1"/>
      <c r="W47" s="1"/>
      <c r="X47" s="1"/>
      <c r="Y47" s="1"/>
      <c r="Z47" s="1"/>
    </row>
    <row r="48" spans="1:26" ht="40.5" customHeight="1">
      <c r="A48" s="4"/>
      <c r="B48" s="446" t="s">
        <v>674</v>
      </c>
      <c r="C48" s="416"/>
      <c r="D48" s="417"/>
      <c r="E48" s="194">
        <v>352769571</v>
      </c>
      <c r="F48" s="194">
        <v>0</v>
      </c>
      <c r="G48" s="1"/>
      <c r="H48" s="1"/>
      <c r="I48" s="1"/>
      <c r="J48" s="1"/>
      <c r="K48" s="1"/>
      <c r="L48" s="1"/>
      <c r="M48" s="1"/>
      <c r="N48" s="1"/>
      <c r="O48" s="1"/>
      <c r="P48" s="1"/>
      <c r="Q48" s="1"/>
      <c r="R48" s="1"/>
      <c r="S48" s="1"/>
      <c r="T48" s="1"/>
      <c r="U48" s="1"/>
      <c r="V48" s="1"/>
      <c r="W48" s="1"/>
      <c r="X48" s="1"/>
      <c r="Y48" s="1"/>
      <c r="Z48" s="1"/>
    </row>
    <row r="49" spans="1:26" ht="27.75" customHeight="1">
      <c r="A49" s="4"/>
      <c r="B49" s="446" t="s">
        <v>675</v>
      </c>
      <c r="C49" s="416"/>
      <c r="D49" s="417"/>
      <c r="E49" s="194">
        <v>18154857</v>
      </c>
      <c r="F49" s="194">
        <v>2212422</v>
      </c>
      <c r="G49" s="1"/>
      <c r="H49" s="1"/>
      <c r="I49" s="1"/>
      <c r="J49" s="1"/>
      <c r="K49" s="1"/>
      <c r="L49" s="1"/>
      <c r="M49" s="1"/>
      <c r="N49" s="1"/>
      <c r="O49" s="1"/>
      <c r="P49" s="1"/>
      <c r="Q49" s="1"/>
      <c r="R49" s="1"/>
      <c r="S49" s="1"/>
      <c r="T49" s="1"/>
      <c r="U49" s="1"/>
      <c r="V49" s="1"/>
      <c r="W49" s="1"/>
      <c r="X49" s="1"/>
      <c r="Y49" s="1"/>
      <c r="Z49" s="1"/>
    </row>
    <row r="50" spans="1:26" ht="12.75" customHeight="1">
      <c r="A50" s="4"/>
      <c r="B50" s="481" t="s">
        <v>676</v>
      </c>
      <c r="C50" s="416"/>
      <c r="D50" s="417"/>
      <c r="E50" s="195">
        <f t="shared" ref="E50:F50" si="0">SUM(E46:E49)</f>
        <v>396978034</v>
      </c>
      <c r="F50" s="195">
        <f t="shared" si="0"/>
        <v>2212422</v>
      </c>
      <c r="G50" s="1"/>
      <c r="H50" s="1"/>
      <c r="I50" s="1"/>
      <c r="J50" s="1"/>
      <c r="K50" s="1"/>
      <c r="L50" s="1"/>
      <c r="M50" s="1"/>
      <c r="N50" s="1"/>
      <c r="O50" s="1"/>
      <c r="P50" s="1"/>
      <c r="Q50" s="1"/>
      <c r="R50" s="1"/>
      <c r="S50" s="1"/>
      <c r="T50" s="1"/>
      <c r="U50" s="1"/>
      <c r="V50" s="1"/>
      <c r="W50" s="1"/>
      <c r="X50" s="1"/>
      <c r="Y50" s="1"/>
      <c r="Z50" s="1"/>
    </row>
    <row r="51" spans="1:26" ht="12.75" customHeight="1">
      <c r="A51" s="4"/>
      <c r="B51" s="287" t="s">
        <v>677</v>
      </c>
      <c r="C51" s="288"/>
      <c r="D51" s="288"/>
      <c r="E51" s="165"/>
      <c r="F51" s="193"/>
      <c r="G51" s="1"/>
      <c r="H51" s="1"/>
      <c r="I51" s="1"/>
      <c r="J51" s="1"/>
      <c r="K51" s="1"/>
      <c r="L51" s="1"/>
      <c r="M51" s="1"/>
      <c r="N51" s="1"/>
      <c r="O51" s="1"/>
      <c r="P51" s="1"/>
      <c r="Q51" s="1"/>
      <c r="R51" s="1"/>
      <c r="S51" s="1"/>
      <c r="T51" s="1"/>
      <c r="U51" s="1"/>
      <c r="V51" s="1"/>
      <c r="W51" s="1"/>
      <c r="X51" s="1"/>
      <c r="Y51" s="1"/>
      <c r="Z51" s="1"/>
    </row>
    <row r="52" spans="1:26" ht="12.75" customHeight="1">
      <c r="A52" s="4"/>
      <c r="B52" s="446" t="s">
        <v>678</v>
      </c>
      <c r="C52" s="416"/>
      <c r="D52" s="417"/>
      <c r="E52" s="196">
        <v>28214319</v>
      </c>
      <c r="F52" s="196">
        <v>4833686</v>
      </c>
      <c r="G52" s="1"/>
      <c r="H52" s="1"/>
      <c r="I52" s="1"/>
      <c r="J52" s="1"/>
      <c r="K52" s="1"/>
      <c r="L52" s="1"/>
      <c r="M52" s="1"/>
      <c r="N52" s="1"/>
      <c r="O52" s="1"/>
      <c r="P52" s="1"/>
      <c r="Q52" s="1"/>
      <c r="R52" s="1"/>
      <c r="S52" s="1"/>
      <c r="T52" s="1"/>
      <c r="U52" s="1"/>
      <c r="V52" s="1"/>
      <c r="W52" s="1"/>
      <c r="X52" s="1"/>
      <c r="Y52" s="1"/>
      <c r="Z52" s="1"/>
    </row>
    <row r="53" spans="1:26" ht="12.75" customHeight="1">
      <c r="A53" s="4"/>
      <c r="B53" s="446" t="s">
        <v>679</v>
      </c>
      <c r="C53" s="416"/>
      <c r="D53" s="417"/>
      <c r="E53" s="196">
        <v>7840020</v>
      </c>
      <c r="F53" s="167"/>
      <c r="G53" s="1"/>
      <c r="H53" s="1"/>
      <c r="I53" s="1"/>
      <c r="J53" s="1"/>
      <c r="K53" s="1"/>
      <c r="L53" s="1"/>
      <c r="M53" s="1"/>
      <c r="N53" s="1"/>
      <c r="O53" s="1"/>
      <c r="P53" s="1"/>
      <c r="Q53" s="1"/>
      <c r="R53" s="1"/>
      <c r="S53" s="1"/>
      <c r="T53" s="1"/>
      <c r="U53" s="1"/>
      <c r="V53" s="1"/>
      <c r="W53" s="1"/>
      <c r="X53" s="1"/>
      <c r="Y53" s="1"/>
      <c r="Z53" s="1"/>
    </row>
    <row r="54" spans="1:26" ht="25.5" customHeight="1">
      <c r="A54" s="4"/>
      <c r="B54" s="446" t="s">
        <v>680</v>
      </c>
      <c r="C54" s="416"/>
      <c r="D54" s="417"/>
      <c r="E54" s="196">
        <v>1232756</v>
      </c>
      <c r="F54" s="289">
        <v>0</v>
      </c>
      <c r="G54" s="1"/>
      <c r="H54" s="1"/>
      <c r="I54" s="1"/>
      <c r="J54" s="1"/>
      <c r="K54" s="1"/>
      <c r="L54" s="1"/>
      <c r="M54" s="1"/>
      <c r="N54" s="1"/>
      <c r="O54" s="1"/>
      <c r="P54" s="1"/>
      <c r="Q54" s="1"/>
      <c r="R54" s="1"/>
      <c r="S54" s="1"/>
      <c r="T54" s="1"/>
      <c r="U54" s="1"/>
      <c r="V54" s="1"/>
      <c r="W54" s="1"/>
      <c r="X54" s="1"/>
      <c r="Y54" s="1"/>
      <c r="Z54" s="1"/>
    </row>
    <row r="55" spans="1:26" ht="12.75" customHeight="1">
      <c r="A55" s="4"/>
      <c r="B55" s="481" t="s">
        <v>681</v>
      </c>
      <c r="C55" s="416"/>
      <c r="D55" s="417"/>
      <c r="E55" s="195">
        <f>SUM(E52:E54)</f>
        <v>37287095</v>
      </c>
      <c r="F55" s="195">
        <f>SUM(F52,F54)</f>
        <v>4833686</v>
      </c>
      <c r="G55" s="1"/>
      <c r="H55" s="1"/>
      <c r="I55" s="1"/>
      <c r="J55" s="1"/>
      <c r="K55" s="1"/>
      <c r="L55" s="1"/>
      <c r="M55" s="1"/>
      <c r="N55" s="1"/>
      <c r="O55" s="1"/>
      <c r="P55" s="1"/>
      <c r="Q55" s="1"/>
      <c r="R55" s="1"/>
      <c r="S55" s="1"/>
      <c r="T55" s="1"/>
      <c r="U55" s="1"/>
      <c r="V55" s="1"/>
      <c r="W55" s="1"/>
      <c r="X55" s="1"/>
      <c r="Y55" s="1"/>
      <c r="Z55" s="1"/>
    </row>
    <row r="56" spans="1:26" ht="12.75" customHeight="1">
      <c r="A56" s="4"/>
      <c r="B56" s="481" t="s">
        <v>682</v>
      </c>
      <c r="C56" s="416"/>
      <c r="D56" s="417"/>
      <c r="E56" s="196">
        <v>0</v>
      </c>
      <c r="F56" s="196">
        <v>14739612</v>
      </c>
      <c r="G56" s="1"/>
      <c r="H56" s="1"/>
      <c r="I56" s="1"/>
      <c r="J56" s="1"/>
      <c r="K56" s="1"/>
      <c r="L56" s="1"/>
      <c r="M56" s="1"/>
      <c r="N56" s="1"/>
      <c r="O56" s="1"/>
      <c r="P56" s="1"/>
      <c r="Q56" s="1"/>
      <c r="R56" s="1"/>
      <c r="S56" s="1"/>
      <c r="T56" s="1"/>
      <c r="U56" s="1"/>
      <c r="V56" s="1"/>
      <c r="W56" s="1"/>
      <c r="X56" s="1"/>
      <c r="Y56" s="1"/>
      <c r="Z56" s="1"/>
    </row>
    <row r="57" spans="1:26" ht="42.75" customHeight="1">
      <c r="A57" s="4"/>
      <c r="B57" s="446" t="s">
        <v>683</v>
      </c>
      <c r="C57" s="416"/>
      <c r="D57" s="417"/>
      <c r="E57" s="196">
        <v>0</v>
      </c>
      <c r="F57" s="196">
        <v>0</v>
      </c>
      <c r="G57" s="1"/>
      <c r="H57" s="1"/>
      <c r="I57" s="1"/>
      <c r="J57" s="1"/>
      <c r="K57" s="1"/>
      <c r="L57" s="1"/>
      <c r="M57" s="1"/>
      <c r="N57" s="1"/>
      <c r="O57" s="1"/>
      <c r="P57" s="1"/>
      <c r="Q57" s="1"/>
      <c r="R57" s="1"/>
      <c r="S57" s="1"/>
      <c r="T57" s="1"/>
      <c r="U57" s="1"/>
      <c r="V57" s="1"/>
      <c r="W57" s="1"/>
      <c r="X57" s="1"/>
      <c r="Y57" s="1"/>
      <c r="Z57" s="1"/>
    </row>
    <row r="58" spans="1:26" ht="12.75" customHeight="1">
      <c r="A58" s="4"/>
      <c r="B58" s="481" t="s">
        <v>684</v>
      </c>
      <c r="C58" s="416"/>
      <c r="D58" s="417"/>
      <c r="E58" s="196">
        <v>0</v>
      </c>
      <c r="F58" s="196">
        <v>0</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685</v>
      </c>
      <c r="B60" s="429" t="s">
        <v>686</v>
      </c>
      <c r="C60" s="379"/>
      <c r="D60" s="379"/>
      <c r="E60" s="379"/>
      <c r="F60" s="379"/>
      <c r="G60" s="1"/>
      <c r="H60" s="1"/>
      <c r="I60" s="1"/>
      <c r="J60" s="1"/>
      <c r="K60" s="1"/>
      <c r="L60" s="1"/>
      <c r="M60" s="1"/>
      <c r="N60" s="1"/>
      <c r="O60" s="1"/>
      <c r="P60" s="1"/>
      <c r="Q60" s="1"/>
      <c r="R60" s="1"/>
      <c r="S60" s="1"/>
      <c r="T60" s="1"/>
      <c r="U60" s="1"/>
      <c r="V60" s="1"/>
      <c r="W60" s="1"/>
      <c r="X60" s="1"/>
      <c r="Y60" s="1"/>
      <c r="Z60" s="1"/>
    </row>
    <row r="61" spans="1:26" ht="31.5" customHeight="1">
      <c r="A61" s="4"/>
      <c r="B61" s="429" t="s">
        <v>687</v>
      </c>
      <c r="C61" s="379"/>
      <c r="D61" s="379"/>
      <c r="E61" s="379"/>
      <c r="F61" s="379"/>
      <c r="G61" s="1"/>
      <c r="H61" s="1"/>
      <c r="I61" s="1"/>
      <c r="J61" s="1"/>
      <c r="K61" s="1"/>
      <c r="L61" s="1"/>
      <c r="M61" s="1"/>
      <c r="N61" s="1"/>
      <c r="O61" s="1"/>
      <c r="P61" s="1"/>
      <c r="Q61" s="1"/>
      <c r="R61" s="1"/>
      <c r="S61" s="1"/>
      <c r="T61" s="1"/>
      <c r="U61" s="1"/>
      <c r="V61" s="1"/>
      <c r="W61" s="1"/>
      <c r="X61" s="1"/>
      <c r="Y61" s="1"/>
      <c r="Z61" s="1"/>
    </row>
    <row r="62" spans="1:26" ht="15" customHeight="1">
      <c r="A62" s="4"/>
      <c r="B62" s="483" t="s">
        <v>688</v>
      </c>
      <c r="C62" s="379"/>
      <c r="D62" s="379"/>
      <c r="E62" s="379"/>
      <c r="F62" s="379"/>
      <c r="G62" s="1"/>
      <c r="H62" s="1"/>
      <c r="I62" s="1"/>
      <c r="J62" s="1"/>
      <c r="K62" s="1"/>
      <c r="L62" s="1"/>
      <c r="M62" s="1"/>
      <c r="N62" s="1"/>
      <c r="O62" s="1"/>
      <c r="P62" s="1"/>
      <c r="Q62" s="1"/>
      <c r="R62" s="1"/>
      <c r="S62" s="1"/>
      <c r="T62" s="1"/>
      <c r="U62" s="1"/>
      <c r="V62" s="1"/>
      <c r="W62" s="1"/>
      <c r="X62" s="1"/>
      <c r="Y62" s="1"/>
      <c r="Z62" s="1"/>
    </row>
    <row r="63" spans="1:26" ht="30" customHeight="1">
      <c r="A63" s="4"/>
      <c r="B63" s="378" t="s">
        <v>1141</v>
      </c>
      <c r="C63" s="379"/>
      <c r="D63" s="379"/>
      <c r="E63" s="379"/>
      <c r="F63" s="379"/>
      <c r="G63" s="1"/>
      <c r="H63" s="1"/>
      <c r="I63" s="1"/>
      <c r="J63" s="1"/>
      <c r="K63" s="1"/>
      <c r="L63" s="1"/>
      <c r="M63" s="1"/>
      <c r="N63" s="1"/>
      <c r="O63" s="1"/>
      <c r="P63" s="1"/>
      <c r="Q63" s="1"/>
      <c r="R63" s="1"/>
      <c r="S63" s="1"/>
      <c r="T63" s="1"/>
      <c r="U63" s="1"/>
      <c r="V63" s="1"/>
      <c r="W63" s="1"/>
      <c r="X63" s="1"/>
      <c r="Y63" s="1"/>
      <c r="Z63" s="1"/>
    </row>
    <row r="64" spans="1:26" ht="15" customHeight="1">
      <c r="A64" s="4"/>
      <c r="B64" s="389" t="s">
        <v>689</v>
      </c>
      <c r="C64" s="379"/>
      <c r="D64" s="379"/>
      <c r="E64" s="379"/>
      <c r="F64" s="379"/>
      <c r="G64" s="1"/>
      <c r="H64" s="1"/>
      <c r="I64" s="1"/>
      <c r="J64" s="1"/>
      <c r="K64" s="1"/>
      <c r="L64" s="1"/>
      <c r="M64" s="1"/>
      <c r="N64" s="1"/>
      <c r="O64" s="1"/>
      <c r="P64" s="1"/>
      <c r="Q64" s="1"/>
      <c r="R64" s="1"/>
      <c r="S64" s="1"/>
      <c r="T64" s="1"/>
      <c r="U64" s="1"/>
      <c r="V64" s="1"/>
      <c r="W64" s="1"/>
      <c r="X64" s="1"/>
      <c r="Y64" s="1"/>
      <c r="Z64" s="1"/>
    </row>
    <row r="65" spans="1:26" ht="14.25" customHeight="1">
      <c r="A65" s="4"/>
      <c r="B65" s="74"/>
      <c r="C65" s="3"/>
      <c r="D65" s="3"/>
      <c r="E65" s="3"/>
      <c r="F65" s="3"/>
      <c r="G65" s="1"/>
      <c r="H65" s="1"/>
      <c r="I65" s="1"/>
      <c r="J65" s="1"/>
      <c r="K65" s="1"/>
      <c r="L65" s="1"/>
      <c r="M65" s="1"/>
      <c r="N65" s="1"/>
      <c r="O65" s="1"/>
      <c r="P65" s="1"/>
      <c r="Q65" s="1"/>
      <c r="R65" s="1"/>
      <c r="S65" s="1"/>
      <c r="T65" s="1"/>
      <c r="U65" s="1"/>
      <c r="V65" s="1"/>
      <c r="W65" s="1"/>
      <c r="X65" s="1"/>
      <c r="Y65" s="1"/>
      <c r="Z65" s="1"/>
    </row>
    <row r="66" spans="1:26" ht="40.700000000000003" customHeight="1">
      <c r="A66" s="4"/>
      <c r="B66" s="197"/>
      <c r="C66" s="198"/>
      <c r="D66" s="199" t="s">
        <v>1144</v>
      </c>
      <c r="E66" s="86" t="s">
        <v>690</v>
      </c>
      <c r="F66" s="86" t="s">
        <v>691</v>
      </c>
      <c r="G66" s="1"/>
      <c r="H66" s="1"/>
      <c r="I66" s="1"/>
      <c r="J66" s="1"/>
      <c r="K66" s="1"/>
      <c r="L66" s="1"/>
      <c r="M66" s="1"/>
      <c r="N66" s="1"/>
      <c r="O66" s="1"/>
      <c r="P66" s="1"/>
      <c r="Q66" s="1"/>
      <c r="R66" s="1"/>
      <c r="S66" s="1"/>
      <c r="T66" s="1"/>
      <c r="U66" s="1"/>
      <c r="V66" s="1"/>
      <c r="W66" s="1"/>
      <c r="X66" s="1"/>
      <c r="Y66" s="1"/>
      <c r="Z66" s="1"/>
    </row>
    <row r="67" spans="1:26" ht="24" customHeight="1">
      <c r="A67" s="4"/>
      <c r="B67" s="200" t="s">
        <v>134</v>
      </c>
      <c r="C67" s="290" t="s">
        <v>692</v>
      </c>
      <c r="D67" s="354">
        <v>3491</v>
      </c>
      <c r="E67" s="354">
        <v>15385</v>
      </c>
      <c r="F67" s="202"/>
      <c r="G67" s="1"/>
      <c r="H67" s="1"/>
      <c r="I67" s="1"/>
      <c r="J67" s="1"/>
      <c r="K67" s="1"/>
      <c r="L67" s="1"/>
      <c r="M67" s="1"/>
      <c r="N67" s="1"/>
      <c r="O67" s="1"/>
      <c r="P67" s="1"/>
      <c r="Q67" s="1"/>
      <c r="R67" s="1"/>
      <c r="S67" s="1"/>
      <c r="T67" s="1"/>
      <c r="U67" s="1"/>
      <c r="V67" s="1"/>
      <c r="W67" s="1"/>
      <c r="X67" s="1"/>
      <c r="Y67" s="1"/>
      <c r="Z67" s="1"/>
    </row>
    <row r="68" spans="1:26" ht="24.75" customHeight="1">
      <c r="A68" s="4"/>
      <c r="B68" s="200" t="s">
        <v>136</v>
      </c>
      <c r="C68" s="290" t="s">
        <v>693</v>
      </c>
      <c r="D68" s="354">
        <v>2222</v>
      </c>
      <c r="E68" s="354">
        <v>8742</v>
      </c>
      <c r="F68" s="202"/>
      <c r="G68" s="1"/>
      <c r="H68" s="1"/>
      <c r="I68" s="1"/>
      <c r="J68" s="1"/>
      <c r="K68" s="1"/>
      <c r="L68" s="1"/>
      <c r="M68" s="1"/>
      <c r="N68" s="1"/>
      <c r="O68" s="1"/>
      <c r="P68" s="1"/>
      <c r="Q68" s="1"/>
      <c r="R68" s="1"/>
      <c r="S68" s="1"/>
      <c r="T68" s="1"/>
      <c r="U68" s="1"/>
      <c r="V68" s="1"/>
      <c r="W68" s="1"/>
      <c r="X68" s="1"/>
      <c r="Y68" s="1"/>
      <c r="Z68" s="1"/>
    </row>
    <row r="69" spans="1:26" ht="24.95" customHeight="1">
      <c r="A69" s="4"/>
      <c r="B69" s="200" t="s">
        <v>137</v>
      </c>
      <c r="C69" s="290" t="s">
        <v>694</v>
      </c>
      <c r="D69" s="354">
        <v>1778</v>
      </c>
      <c r="E69" s="354">
        <v>7611</v>
      </c>
      <c r="F69" s="202"/>
      <c r="G69" s="1"/>
      <c r="H69" s="1"/>
      <c r="I69" s="1"/>
      <c r="J69" s="1"/>
      <c r="K69" s="1"/>
      <c r="L69" s="1"/>
      <c r="M69" s="1"/>
      <c r="N69" s="1"/>
      <c r="O69" s="1"/>
      <c r="P69" s="1"/>
      <c r="Q69" s="1"/>
      <c r="R69" s="1"/>
      <c r="S69" s="1"/>
      <c r="T69" s="1"/>
      <c r="U69" s="1"/>
      <c r="V69" s="1"/>
      <c r="W69" s="1"/>
      <c r="X69" s="1"/>
      <c r="Y69" s="1"/>
      <c r="Z69" s="1"/>
    </row>
    <row r="70" spans="1:26" ht="24.95" customHeight="1">
      <c r="A70" s="4"/>
      <c r="B70" s="200" t="s">
        <v>139</v>
      </c>
      <c r="C70" s="290" t="s">
        <v>695</v>
      </c>
      <c r="D70" s="354">
        <v>1778</v>
      </c>
      <c r="E70" s="354">
        <v>7611</v>
      </c>
      <c r="F70" s="202"/>
      <c r="G70" s="1"/>
      <c r="H70" s="1"/>
      <c r="I70" s="1"/>
      <c r="J70" s="1"/>
      <c r="K70" s="1"/>
      <c r="L70" s="1"/>
      <c r="M70" s="1"/>
      <c r="N70" s="1"/>
      <c r="O70" s="1"/>
      <c r="P70" s="1"/>
      <c r="Q70" s="1"/>
      <c r="R70" s="1"/>
      <c r="S70" s="1"/>
      <c r="T70" s="1"/>
      <c r="U70" s="1"/>
      <c r="V70" s="1"/>
      <c r="W70" s="1"/>
      <c r="X70" s="1"/>
      <c r="Y70" s="1"/>
      <c r="Z70" s="1"/>
    </row>
    <row r="71" spans="1:26" ht="25.5" customHeight="1">
      <c r="A71" s="4"/>
      <c r="B71" s="200" t="s">
        <v>141</v>
      </c>
      <c r="C71" s="290" t="s">
        <v>696</v>
      </c>
      <c r="D71" s="354">
        <v>1717</v>
      </c>
      <c r="E71" s="354">
        <v>7420</v>
      </c>
      <c r="F71" s="202"/>
      <c r="G71" s="1"/>
      <c r="H71" s="1"/>
      <c r="I71" s="1"/>
      <c r="J71" s="1"/>
      <c r="K71" s="1"/>
      <c r="L71" s="1"/>
      <c r="M71" s="1"/>
      <c r="N71" s="1"/>
      <c r="O71" s="1"/>
      <c r="P71" s="1"/>
      <c r="Q71" s="1"/>
      <c r="R71" s="1"/>
      <c r="S71" s="1"/>
      <c r="T71" s="1"/>
      <c r="U71" s="1"/>
      <c r="V71" s="1"/>
      <c r="W71" s="1"/>
      <c r="X71" s="1"/>
      <c r="Y71" s="1"/>
      <c r="Z71" s="1"/>
    </row>
    <row r="72" spans="1:26" ht="24.6" customHeight="1">
      <c r="A72" s="4"/>
      <c r="B72" s="200" t="s">
        <v>143</v>
      </c>
      <c r="C72" s="290" t="s">
        <v>697</v>
      </c>
      <c r="D72" s="354">
        <v>1150</v>
      </c>
      <c r="E72" s="354">
        <v>4838</v>
      </c>
      <c r="F72" s="202"/>
      <c r="G72" s="1"/>
      <c r="H72" s="1"/>
      <c r="I72" s="1"/>
      <c r="J72" s="1"/>
      <c r="K72" s="1"/>
      <c r="L72" s="1"/>
      <c r="M72" s="1"/>
      <c r="N72" s="1"/>
      <c r="O72" s="1"/>
      <c r="P72" s="1"/>
      <c r="Q72" s="1"/>
      <c r="R72" s="1"/>
      <c r="S72" s="1"/>
      <c r="T72" s="1"/>
      <c r="U72" s="1"/>
      <c r="V72" s="1"/>
      <c r="W72" s="1"/>
      <c r="X72" s="1"/>
      <c r="Y72" s="1"/>
      <c r="Z72" s="1"/>
    </row>
    <row r="73" spans="1:26" ht="24" customHeight="1">
      <c r="A73" s="4"/>
      <c r="B73" s="200" t="s">
        <v>144</v>
      </c>
      <c r="C73" s="290" t="s">
        <v>698</v>
      </c>
      <c r="D73" s="354">
        <v>0</v>
      </c>
      <c r="E73" s="354">
        <v>0</v>
      </c>
      <c r="F73" s="202"/>
      <c r="G73" s="1"/>
      <c r="H73" s="1"/>
      <c r="I73" s="1"/>
      <c r="J73" s="1"/>
      <c r="K73" s="1"/>
      <c r="L73" s="1"/>
      <c r="M73" s="1"/>
      <c r="N73" s="1"/>
      <c r="O73" s="1"/>
      <c r="P73" s="1"/>
      <c r="Q73" s="1"/>
      <c r="R73" s="1"/>
      <c r="S73" s="1"/>
      <c r="T73" s="1"/>
      <c r="U73" s="1"/>
      <c r="V73" s="1"/>
      <c r="W73" s="1"/>
      <c r="X73" s="1"/>
      <c r="Y73" s="1"/>
      <c r="Z73" s="1"/>
    </row>
    <row r="74" spans="1:26" ht="36.950000000000003" customHeight="1">
      <c r="A74" s="4"/>
      <c r="B74" s="200" t="s">
        <v>146</v>
      </c>
      <c r="C74" s="290" t="s">
        <v>699</v>
      </c>
      <c r="D74" s="354">
        <v>1778</v>
      </c>
      <c r="E74" s="354">
        <v>7611</v>
      </c>
      <c r="F74" s="202"/>
      <c r="G74" s="1"/>
      <c r="H74" s="1"/>
      <c r="I74" s="1"/>
      <c r="J74" s="1"/>
      <c r="K74" s="1"/>
      <c r="L74" s="1"/>
      <c r="M74" s="1"/>
      <c r="N74" s="1"/>
      <c r="O74" s="1"/>
      <c r="P74" s="1"/>
      <c r="Q74" s="1"/>
      <c r="R74" s="1"/>
      <c r="S74" s="1"/>
      <c r="T74" s="1"/>
      <c r="U74" s="1"/>
      <c r="V74" s="1"/>
      <c r="W74" s="1"/>
      <c r="X74" s="1"/>
      <c r="Y74" s="1"/>
      <c r="Z74" s="1"/>
    </row>
    <row r="75" spans="1:26" ht="72" customHeight="1">
      <c r="A75" s="4"/>
      <c r="B75" s="200" t="s">
        <v>700</v>
      </c>
      <c r="C75" s="290" t="s">
        <v>1146</v>
      </c>
      <c r="D75" s="353">
        <v>1</v>
      </c>
      <c r="E75" s="353">
        <v>1</v>
      </c>
      <c r="F75" s="202"/>
      <c r="G75" s="1"/>
      <c r="H75" s="1"/>
      <c r="I75" s="1"/>
      <c r="J75" s="1"/>
      <c r="K75" s="1"/>
      <c r="L75" s="1"/>
      <c r="M75" s="1"/>
      <c r="N75" s="1"/>
      <c r="O75" s="1"/>
      <c r="P75" s="1"/>
      <c r="Q75" s="1"/>
      <c r="R75" s="1"/>
      <c r="S75" s="1"/>
      <c r="T75" s="1"/>
      <c r="U75" s="1"/>
      <c r="V75" s="1"/>
      <c r="W75" s="1"/>
      <c r="X75" s="1"/>
      <c r="Y75" s="1"/>
      <c r="Z75" s="1"/>
    </row>
    <row r="76" spans="1:26" ht="48.95" customHeight="1">
      <c r="A76" s="4"/>
      <c r="B76" s="200" t="s">
        <v>701</v>
      </c>
      <c r="C76" s="290" t="s">
        <v>702</v>
      </c>
      <c r="D76" s="203">
        <v>59644</v>
      </c>
      <c r="E76" s="203">
        <v>56749</v>
      </c>
      <c r="F76" s="203"/>
      <c r="G76" s="1"/>
      <c r="H76" s="1"/>
      <c r="I76" s="1"/>
      <c r="J76" s="1"/>
      <c r="K76" s="1"/>
      <c r="L76" s="1"/>
      <c r="M76" s="1"/>
      <c r="N76" s="1"/>
      <c r="O76" s="1"/>
      <c r="P76" s="1"/>
      <c r="Q76" s="1"/>
      <c r="R76" s="1"/>
      <c r="S76" s="1"/>
      <c r="T76" s="1"/>
      <c r="U76" s="1"/>
      <c r="V76" s="1"/>
      <c r="W76" s="1"/>
      <c r="X76" s="1"/>
      <c r="Y76" s="1"/>
      <c r="Z76" s="1"/>
    </row>
    <row r="77" spans="1:26" ht="33.6" customHeight="1">
      <c r="A77" s="4"/>
      <c r="B77" s="204" t="s">
        <v>703</v>
      </c>
      <c r="C77" s="291" t="s">
        <v>704</v>
      </c>
      <c r="D77" s="203">
        <v>55325</v>
      </c>
      <c r="E77" s="203">
        <v>52413</v>
      </c>
      <c r="F77" s="203"/>
      <c r="G77" s="1"/>
      <c r="H77" s="1"/>
      <c r="I77" s="1"/>
      <c r="J77" s="1"/>
      <c r="K77" s="1"/>
      <c r="L77" s="1"/>
      <c r="M77" s="1"/>
      <c r="N77" s="1"/>
      <c r="O77" s="1"/>
      <c r="P77" s="1"/>
      <c r="Q77" s="1"/>
      <c r="R77" s="1"/>
      <c r="S77" s="1"/>
      <c r="T77" s="1"/>
      <c r="U77" s="1"/>
      <c r="V77" s="1"/>
      <c r="W77" s="1"/>
      <c r="X77" s="1"/>
      <c r="Y77" s="1"/>
      <c r="Z77" s="1"/>
    </row>
    <row r="78" spans="1:26" ht="36.6" customHeight="1">
      <c r="A78" s="4"/>
      <c r="B78" s="200" t="s">
        <v>705</v>
      </c>
      <c r="C78" s="290" t="s">
        <v>706</v>
      </c>
      <c r="D78" s="203">
        <v>4823</v>
      </c>
      <c r="E78" s="203">
        <v>4733</v>
      </c>
      <c r="F78" s="203"/>
      <c r="G78" s="1"/>
      <c r="H78" s="1"/>
      <c r="I78" s="1"/>
      <c r="J78" s="1"/>
      <c r="K78" s="1"/>
      <c r="L78" s="1"/>
      <c r="M78" s="1"/>
      <c r="N78" s="1"/>
      <c r="O78" s="1"/>
      <c r="P78" s="1"/>
      <c r="Q78" s="1"/>
      <c r="R78" s="1"/>
      <c r="S78" s="1"/>
      <c r="T78" s="1"/>
      <c r="U78" s="1"/>
      <c r="V78" s="1"/>
      <c r="W78" s="1"/>
      <c r="X78" s="1"/>
      <c r="Y78" s="1"/>
      <c r="Z78" s="1"/>
    </row>
    <row r="79" spans="1:26" ht="39" customHeight="1">
      <c r="A79" s="4"/>
      <c r="B79" s="200" t="s">
        <v>707</v>
      </c>
      <c r="C79" s="290" t="s">
        <v>708</v>
      </c>
      <c r="D79" s="203">
        <v>4574</v>
      </c>
      <c r="E79" s="203">
        <v>4690</v>
      </c>
      <c r="F79" s="203"/>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709</v>
      </c>
      <c r="B81" s="429" t="s">
        <v>710</v>
      </c>
      <c r="C81" s="379"/>
      <c r="D81" s="379"/>
      <c r="E81" s="379"/>
      <c r="F81" s="379"/>
      <c r="G81" s="1"/>
      <c r="H81" s="1"/>
      <c r="I81" s="1"/>
      <c r="J81" s="1"/>
      <c r="K81" s="1"/>
      <c r="L81" s="1"/>
      <c r="M81" s="1"/>
      <c r="N81" s="1"/>
      <c r="O81" s="1"/>
      <c r="P81" s="1"/>
      <c r="Q81" s="1"/>
      <c r="R81" s="1"/>
      <c r="S81" s="1"/>
      <c r="T81" s="1"/>
      <c r="U81" s="1"/>
      <c r="V81" s="1"/>
      <c r="W81" s="1"/>
      <c r="X81" s="1"/>
      <c r="Y81" s="1"/>
      <c r="Z81" s="1"/>
    </row>
    <row r="82" spans="1:26" ht="13.5" customHeight="1">
      <c r="A82" s="4"/>
      <c r="B82" s="378" t="s">
        <v>711</v>
      </c>
      <c r="C82" s="379"/>
      <c r="D82" s="379"/>
      <c r="E82" s="379"/>
      <c r="F82" s="379"/>
      <c r="G82" s="1"/>
      <c r="H82" s="1"/>
      <c r="I82" s="1"/>
      <c r="J82" s="1"/>
      <c r="K82" s="1"/>
      <c r="L82" s="1"/>
      <c r="M82" s="1"/>
      <c r="N82" s="1"/>
      <c r="O82" s="1"/>
      <c r="P82" s="1"/>
      <c r="Q82" s="1"/>
      <c r="R82" s="1"/>
      <c r="S82" s="1"/>
      <c r="T82" s="1"/>
      <c r="U82" s="1"/>
      <c r="V82" s="1"/>
      <c r="W82" s="1"/>
      <c r="X82" s="1"/>
      <c r="Y82" s="1"/>
      <c r="Z82" s="1"/>
    </row>
    <row r="83" spans="1:26" ht="24.75" customHeight="1">
      <c r="A83" s="4"/>
      <c r="B83" s="378" t="s">
        <v>1142</v>
      </c>
      <c r="C83" s="379"/>
      <c r="D83" s="379"/>
      <c r="E83" s="379"/>
      <c r="F83" s="379"/>
      <c r="G83" s="1"/>
      <c r="H83" s="1"/>
      <c r="I83" s="1"/>
      <c r="J83" s="1"/>
      <c r="K83" s="1"/>
      <c r="L83" s="1"/>
      <c r="M83" s="1"/>
      <c r="N83" s="1"/>
      <c r="O83" s="1"/>
      <c r="P83" s="1"/>
      <c r="Q83" s="1"/>
      <c r="R83" s="1"/>
      <c r="S83" s="1"/>
      <c r="T83" s="1"/>
      <c r="U83" s="1"/>
      <c r="V83" s="1"/>
      <c r="W83" s="1"/>
      <c r="X83" s="1"/>
      <c r="Y83" s="1"/>
      <c r="Z83" s="1"/>
    </row>
    <row r="84" spans="1:26" ht="23.25" customHeight="1">
      <c r="A84" s="4"/>
      <c r="B84" s="484" t="s">
        <v>661</v>
      </c>
      <c r="C84" s="372"/>
      <c r="D84" s="372"/>
      <c r="E84" s="372"/>
      <c r="F84" s="372"/>
      <c r="G84" s="1"/>
      <c r="H84" s="1"/>
      <c r="I84" s="1"/>
      <c r="J84" s="1"/>
      <c r="K84" s="1"/>
      <c r="L84" s="1"/>
      <c r="M84" s="1"/>
      <c r="N84" s="1"/>
      <c r="O84" s="1"/>
      <c r="P84" s="1"/>
      <c r="Q84" s="1"/>
      <c r="R84" s="1"/>
      <c r="S84" s="1"/>
      <c r="T84" s="1"/>
      <c r="U84" s="1"/>
      <c r="V84" s="1"/>
      <c r="W84" s="1"/>
      <c r="X84" s="1"/>
      <c r="Y84" s="1"/>
      <c r="Z84" s="1"/>
    </row>
    <row r="85" spans="1:26" ht="35.450000000000003" customHeight="1">
      <c r="A85" s="4"/>
      <c r="B85" s="197"/>
      <c r="C85" s="198"/>
      <c r="D85" s="86" t="s">
        <v>1145</v>
      </c>
      <c r="E85" s="86" t="s">
        <v>712</v>
      </c>
      <c r="F85" s="86" t="s">
        <v>691</v>
      </c>
      <c r="G85" s="1"/>
      <c r="H85" s="1"/>
      <c r="I85" s="1"/>
      <c r="J85" s="1"/>
      <c r="K85" s="1"/>
      <c r="L85" s="1"/>
      <c r="M85" s="1"/>
      <c r="N85" s="1"/>
      <c r="O85" s="1"/>
      <c r="P85" s="1"/>
      <c r="Q85" s="1"/>
      <c r="R85" s="1"/>
      <c r="S85" s="1"/>
      <c r="T85" s="1"/>
      <c r="U85" s="1"/>
      <c r="V85" s="1"/>
      <c r="W85" s="1"/>
      <c r="X85" s="1"/>
      <c r="Y85" s="1"/>
      <c r="Z85" s="1"/>
    </row>
    <row r="86" spans="1:26" ht="49.5" customHeight="1">
      <c r="A86" s="4"/>
      <c r="B86" s="205" t="s">
        <v>713</v>
      </c>
      <c r="C86" s="201" t="s">
        <v>714</v>
      </c>
      <c r="D86" s="202"/>
      <c r="E86" s="202"/>
      <c r="F86" s="202"/>
      <c r="G86" s="1"/>
      <c r="H86" s="1"/>
      <c r="I86" s="1"/>
      <c r="J86" s="1"/>
      <c r="K86" s="1"/>
      <c r="L86" s="1"/>
      <c r="M86" s="1"/>
      <c r="N86" s="1"/>
      <c r="O86" s="1"/>
      <c r="P86" s="1"/>
      <c r="Q86" s="1"/>
      <c r="R86" s="1"/>
      <c r="S86" s="1"/>
      <c r="T86" s="1"/>
      <c r="U86" s="1"/>
      <c r="V86" s="1"/>
      <c r="W86" s="1"/>
      <c r="X86" s="1"/>
      <c r="Y86" s="1"/>
      <c r="Z86" s="1"/>
    </row>
    <row r="87" spans="1:26" ht="24.95" customHeight="1">
      <c r="A87" s="4"/>
      <c r="B87" s="205" t="s">
        <v>715</v>
      </c>
      <c r="C87" s="201" t="s">
        <v>716</v>
      </c>
      <c r="D87" s="206"/>
      <c r="E87" s="206"/>
      <c r="F87" s="206"/>
      <c r="G87" s="1"/>
      <c r="H87" s="1"/>
      <c r="I87" s="1"/>
      <c r="J87" s="1"/>
      <c r="K87" s="1"/>
      <c r="L87" s="1"/>
      <c r="M87" s="1"/>
      <c r="N87" s="1"/>
      <c r="O87" s="1"/>
      <c r="P87" s="1"/>
      <c r="Q87" s="1"/>
      <c r="R87" s="1"/>
      <c r="S87" s="1"/>
      <c r="T87" s="1"/>
      <c r="U87" s="1"/>
      <c r="V87" s="1"/>
      <c r="W87" s="1"/>
      <c r="X87" s="1"/>
      <c r="Y87" s="1"/>
      <c r="Z87" s="1"/>
    </row>
    <row r="88" spans="1:26" ht="38.450000000000003" customHeight="1">
      <c r="A88" s="4"/>
      <c r="B88" s="205" t="s">
        <v>717</v>
      </c>
      <c r="C88" s="201" t="s">
        <v>718</v>
      </c>
      <c r="D88" s="202"/>
      <c r="E88" s="202"/>
      <c r="F88" s="202"/>
      <c r="G88" s="1"/>
      <c r="H88" s="1"/>
      <c r="I88" s="1"/>
      <c r="J88" s="1"/>
      <c r="K88" s="1"/>
      <c r="L88" s="1"/>
      <c r="M88" s="1"/>
      <c r="N88" s="1"/>
      <c r="O88" s="1"/>
      <c r="P88" s="1"/>
      <c r="Q88" s="1"/>
      <c r="R88" s="1"/>
      <c r="S88" s="1"/>
      <c r="T88" s="1"/>
      <c r="U88" s="1"/>
      <c r="V88" s="1"/>
      <c r="W88" s="1"/>
      <c r="X88" s="1"/>
      <c r="Y88" s="1"/>
      <c r="Z88" s="1"/>
    </row>
    <row r="89" spans="1:26" ht="38.450000000000003" customHeight="1">
      <c r="A89" s="4"/>
      <c r="B89" s="205" t="s">
        <v>719</v>
      </c>
      <c r="C89" s="201" t="s">
        <v>720</v>
      </c>
      <c r="D89" s="206"/>
      <c r="E89" s="206"/>
      <c r="F89" s="206"/>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07"/>
      <c r="C91" s="485" t="s">
        <v>721</v>
      </c>
      <c r="D91" s="379"/>
      <c r="E91" s="379"/>
      <c r="F91" s="379"/>
      <c r="G91" s="1"/>
      <c r="H91" s="1"/>
      <c r="I91" s="1"/>
      <c r="J91" s="1"/>
      <c r="K91" s="1"/>
      <c r="L91" s="1"/>
      <c r="M91" s="1"/>
      <c r="N91" s="1"/>
      <c r="O91" s="1"/>
      <c r="P91" s="1"/>
      <c r="Q91" s="1"/>
      <c r="R91" s="1"/>
      <c r="S91" s="1"/>
      <c r="T91" s="1"/>
      <c r="U91" s="1"/>
      <c r="V91" s="1"/>
      <c r="W91" s="1"/>
      <c r="X91" s="1"/>
      <c r="Y91" s="1"/>
      <c r="Z91" s="1"/>
    </row>
    <row r="92" spans="1:26" ht="14.25" customHeight="1">
      <c r="A92" s="4"/>
      <c r="B92" s="207"/>
      <c r="C92" s="112" t="s">
        <v>722</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07"/>
      <c r="C93" s="486" t="s">
        <v>723</v>
      </c>
      <c r="D93" s="379"/>
      <c r="E93" s="379"/>
      <c r="F93" s="379"/>
      <c r="G93" s="1"/>
      <c r="H93" s="1"/>
      <c r="I93" s="1"/>
      <c r="J93" s="1"/>
      <c r="K93" s="1"/>
      <c r="L93" s="1"/>
      <c r="M93" s="1"/>
      <c r="N93" s="1"/>
      <c r="O93" s="1"/>
      <c r="P93" s="1"/>
      <c r="Q93" s="1"/>
      <c r="R93" s="1"/>
      <c r="S93" s="1"/>
      <c r="T93" s="1"/>
      <c r="U93" s="1"/>
      <c r="V93" s="1"/>
      <c r="W93" s="1"/>
      <c r="X93" s="1"/>
      <c r="Y93" s="1"/>
      <c r="Z93" s="1"/>
    </row>
    <row r="94" spans="1:26" ht="14.25" customHeight="1">
      <c r="A94" s="4"/>
      <c r="B94" s="207"/>
      <c r="C94" s="487" t="s">
        <v>724</v>
      </c>
      <c r="D94" s="379"/>
      <c r="E94" s="379"/>
      <c r="F94" s="379"/>
      <c r="G94" s="1"/>
      <c r="H94" s="1"/>
      <c r="I94" s="1"/>
      <c r="J94" s="1"/>
      <c r="K94" s="1"/>
      <c r="L94" s="1"/>
      <c r="M94" s="1"/>
      <c r="N94" s="1"/>
      <c r="O94" s="1"/>
      <c r="P94" s="1"/>
      <c r="Q94" s="1"/>
      <c r="R94" s="1"/>
      <c r="S94" s="1"/>
      <c r="T94" s="1"/>
      <c r="U94" s="1"/>
      <c r="V94" s="1"/>
      <c r="W94" s="1"/>
      <c r="X94" s="1"/>
      <c r="Y94" s="1"/>
      <c r="Z94" s="1"/>
    </row>
    <row r="95" spans="1:26" ht="14.25" customHeight="1">
      <c r="A95" s="4"/>
      <c r="B95" s="207"/>
      <c r="C95" s="487" t="s">
        <v>725</v>
      </c>
      <c r="D95" s="379"/>
      <c r="E95" s="379"/>
      <c r="F95" s="379"/>
      <c r="G95" s="1"/>
      <c r="H95" s="1"/>
      <c r="I95" s="1"/>
      <c r="J95" s="1"/>
      <c r="K95" s="1"/>
      <c r="L95" s="1"/>
      <c r="M95" s="1"/>
      <c r="N95" s="1"/>
      <c r="O95" s="1"/>
      <c r="P95" s="1"/>
      <c r="Q95" s="1"/>
      <c r="R95" s="1"/>
      <c r="S95" s="1"/>
      <c r="T95" s="1"/>
      <c r="U95" s="1"/>
      <c r="V95" s="1"/>
      <c r="W95" s="1"/>
      <c r="X95" s="1"/>
      <c r="Y95" s="1"/>
      <c r="Z95" s="1"/>
    </row>
    <row r="96" spans="1:26" ht="14.25" customHeight="1">
      <c r="A96" s="4"/>
      <c r="B96" s="207"/>
      <c r="C96" s="487" t="s">
        <v>726</v>
      </c>
      <c r="D96" s="379"/>
      <c r="E96" s="379"/>
      <c r="F96" s="379"/>
      <c r="G96" s="1"/>
      <c r="H96" s="1"/>
      <c r="I96" s="1"/>
      <c r="J96" s="1"/>
      <c r="K96" s="1"/>
      <c r="L96" s="1"/>
      <c r="M96" s="1"/>
      <c r="N96" s="1"/>
      <c r="O96" s="1"/>
      <c r="P96" s="1"/>
      <c r="Q96" s="1"/>
      <c r="R96" s="1"/>
      <c r="S96" s="1"/>
      <c r="T96" s="1"/>
      <c r="U96" s="1"/>
      <c r="V96" s="1"/>
      <c r="W96" s="1"/>
      <c r="X96" s="1"/>
      <c r="Y96" s="1"/>
      <c r="Z96" s="1"/>
    </row>
    <row r="97" spans="1:26" ht="14.25" customHeight="1">
      <c r="A97" s="4"/>
      <c r="B97" s="207"/>
      <c r="C97" s="487" t="s">
        <v>727</v>
      </c>
      <c r="D97" s="379"/>
      <c r="E97" s="379"/>
      <c r="F97" s="379"/>
      <c r="G97" s="1"/>
      <c r="H97" s="1"/>
      <c r="I97" s="1"/>
      <c r="J97" s="1"/>
      <c r="K97" s="1"/>
      <c r="L97" s="1"/>
      <c r="M97" s="1"/>
      <c r="N97" s="1"/>
      <c r="O97" s="1"/>
      <c r="P97" s="1"/>
      <c r="Q97" s="1"/>
      <c r="R97" s="1"/>
      <c r="S97" s="1"/>
      <c r="T97" s="1"/>
      <c r="U97" s="1"/>
      <c r="V97" s="1"/>
      <c r="W97" s="1"/>
      <c r="X97" s="1"/>
      <c r="Y97" s="1"/>
      <c r="Z97" s="1"/>
    </row>
    <row r="98" spans="1:26" ht="14.25" customHeight="1">
      <c r="A98" s="4"/>
      <c r="B98" s="207"/>
      <c r="C98" s="487" t="s">
        <v>728</v>
      </c>
      <c r="D98" s="379"/>
      <c r="E98" s="379"/>
      <c r="F98" s="379"/>
      <c r="G98" s="1"/>
      <c r="H98" s="1"/>
      <c r="I98" s="1"/>
      <c r="J98" s="1"/>
      <c r="K98" s="1"/>
      <c r="L98" s="1"/>
      <c r="M98" s="1"/>
      <c r="N98" s="1"/>
      <c r="O98" s="1"/>
      <c r="P98" s="1"/>
      <c r="Q98" s="1"/>
      <c r="R98" s="1"/>
      <c r="S98" s="1"/>
      <c r="T98" s="1"/>
      <c r="U98" s="1"/>
      <c r="V98" s="1"/>
      <c r="W98" s="1"/>
      <c r="X98" s="1"/>
      <c r="Y98" s="1"/>
      <c r="Z98" s="1"/>
    </row>
    <row r="99" spans="1:26" ht="14.25" customHeight="1">
      <c r="A99" s="4"/>
      <c r="B99" s="207"/>
      <c r="C99" s="487" t="s">
        <v>729</v>
      </c>
      <c r="D99" s="379"/>
      <c r="E99" s="379"/>
      <c r="F99" s="379"/>
      <c r="G99" s="1"/>
      <c r="H99" s="1"/>
      <c r="I99" s="1"/>
      <c r="J99" s="1"/>
      <c r="K99" s="1"/>
      <c r="L99" s="1"/>
      <c r="M99" s="1"/>
      <c r="N99" s="1"/>
      <c r="O99" s="1"/>
      <c r="P99" s="1"/>
      <c r="Q99" s="1"/>
      <c r="R99" s="1"/>
      <c r="S99" s="1"/>
      <c r="T99" s="1"/>
      <c r="U99" s="1"/>
      <c r="V99" s="1"/>
      <c r="W99" s="1"/>
      <c r="X99" s="1"/>
      <c r="Y99" s="1"/>
      <c r="Z99" s="1"/>
    </row>
    <row r="100" spans="1:26" ht="27.75" customHeight="1">
      <c r="A100" s="4"/>
      <c r="B100" s="207"/>
      <c r="C100" s="487" t="s">
        <v>730</v>
      </c>
      <c r="D100" s="379"/>
      <c r="E100" s="379"/>
      <c r="F100" s="37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07"/>
      <c r="C101" s="380" t="s">
        <v>731</v>
      </c>
      <c r="D101" s="379"/>
      <c r="E101" s="379"/>
      <c r="F101" s="379"/>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732</v>
      </c>
      <c r="B103" s="429" t="s">
        <v>733</v>
      </c>
      <c r="C103" s="379"/>
      <c r="D103" s="379"/>
      <c r="E103" s="403"/>
      <c r="F103" s="208">
        <v>3173</v>
      </c>
      <c r="G103" s="1"/>
      <c r="H103" s="1"/>
      <c r="I103" s="1"/>
      <c r="J103" s="1"/>
      <c r="K103" s="1"/>
      <c r="L103" s="1"/>
      <c r="M103" s="1"/>
      <c r="N103" s="1"/>
      <c r="O103" s="1"/>
      <c r="P103" s="1"/>
      <c r="Q103" s="1"/>
      <c r="R103" s="1"/>
      <c r="S103" s="1"/>
      <c r="T103" s="1"/>
      <c r="U103" s="1"/>
      <c r="V103" s="1"/>
      <c r="W103" s="1"/>
      <c r="X103" s="1"/>
      <c r="Y103" s="1"/>
      <c r="Z103" s="1"/>
    </row>
    <row r="104" spans="1:26" ht="66" customHeight="1">
      <c r="A104" s="107"/>
      <c r="B104" s="498"/>
      <c r="C104" s="379"/>
      <c r="D104" s="379"/>
      <c r="E104" s="379"/>
      <c r="F104" s="379"/>
      <c r="G104" s="1"/>
      <c r="H104" s="1"/>
      <c r="I104" s="1"/>
      <c r="J104" s="1"/>
      <c r="K104" s="1"/>
      <c r="L104" s="1"/>
      <c r="M104" s="1"/>
      <c r="N104" s="1"/>
      <c r="O104" s="1"/>
      <c r="P104" s="1"/>
      <c r="Q104" s="1"/>
      <c r="R104" s="1"/>
      <c r="S104" s="1"/>
      <c r="T104" s="1"/>
      <c r="U104" s="1"/>
      <c r="V104" s="1"/>
      <c r="W104" s="1"/>
      <c r="X104" s="1"/>
      <c r="Y104" s="1"/>
      <c r="Z104" s="1"/>
    </row>
    <row r="105" spans="1:26" ht="28.5" customHeight="1">
      <c r="A105" s="388" t="s">
        <v>734</v>
      </c>
      <c r="B105" s="379"/>
      <c r="C105" s="379"/>
      <c r="D105" s="379"/>
      <c r="E105" s="379"/>
      <c r="F105" s="379"/>
      <c r="G105" s="1"/>
      <c r="H105" s="1"/>
      <c r="I105" s="1"/>
      <c r="J105" s="1"/>
      <c r="K105" s="1"/>
      <c r="L105" s="1"/>
      <c r="M105" s="1"/>
      <c r="N105" s="1"/>
      <c r="O105" s="1"/>
      <c r="P105" s="1"/>
      <c r="Q105" s="1"/>
      <c r="R105" s="1"/>
      <c r="S105" s="1"/>
      <c r="T105" s="1"/>
      <c r="U105" s="1"/>
      <c r="V105" s="1"/>
      <c r="W105" s="1"/>
      <c r="X105" s="1"/>
      <c r="Y105" s="1"/>
      <c r="Z105" s="1"/>
    </row>
    <row r="106" spans="1:26" ht="32.25" customHeight="1">
      <c r="A106" s="392" t="s">
        <v>735</v>
      </c>
      <c r="B106" s="379"/>
      <c r="C106" s="379"/>
      <c r="D106" s="379"/>
      <c r="E106" s="379"/>
      <c r="F106" s="379"/>
      <c r="G106" s="1"/>
      <c r="H106" s="1"/>
      <c r="I106" s="1"/>
      <c r="J106" s="1"/>
      <c r="K106" s="1"/>
      <c r="L106" s="1"/>
      <c r="M106" s="1"/>
      <c r="N106" s="1"/>
      <c r="O106" s="1"/>
      <c r="P106" s="1"/>
      <c r="Q106" s="1"/>
      <c r="R106" s="1"/>
      <c r="S106" s="1"/>
      <c r="T106" s="1"/>
      <c r="U106" s="1"/>
      <c r="V106" s="1"/>
      <c r="W106" s="1"/>
      <c r="X106" s="1"/>
      <c r="Y106" s="1"/>
      <c r="Z106" s="1"/>
    </row>
    <row r="107" spans="1:26" ht="47.25" customHeight="1">
      <c r="A107" s="392" t="s">
        <v>736</v>
      </c>
      <c r="B107" s="379"/>
      <c r="C107" s="379"/>
      <c r="D107" s="379"/>
      <c r="E107" s="379"/>
      <c r="F107" s="379"/>
      <c r="G107" s="1"/>
      <c r="H107" s="1"/>
      <c r="I107" s="1"/>
      <c r="J107" s="1"/>
      <c r="K107" s="1"/>
      <c r="L107" s="1"/>
      <c r="M107" s="1"/>
      <c r="N107" s="1"/>
      <c r="O107" s="1"/>
      <c r="P107" s="1"/>
      <c r="Q107" s="1"/>
      <c r="R107" s="1"/>
      <c r="S107" s="1"/>
      <c r="T107" s="1"/>
      <c r="U107" s="1"/>
      <c r="V107" s="1"/>
      <c r="W107" s="1"/>
      <c r="X107" s="1"/>
      <c r="Y107" s="1"/>
      <c r="Z107" s="1"/>
    </row>
    <row r="108" spans="1:26" ht="66" customHeight="1">
      <c r="A108" s="488"/>
      <c r="B108" s="495" t="s">
        <v>737</v>
      </c>
      <c r="C108" s="444"/>
      <c r="D108" s="489" t="s">
        <v>738</v>
      </c>
      <c r="E108" s="491" t="s">
        <v>739</v>
      </c>
      <c r="F108" s="493" t="s">
        <v>740</v>
      </c>
      <c r="G108" s="1"/>
      <c r="H108" s="1"/>
      <c r="I108" s="1"/>
      <c r="J108" s="1"/>
      <c r="K108" s="1"/>
      <c r="L108" s="1"/>
      <c r="M108" s="1"/>
      <c r="N108" s="1"/>
      <c r="O108" s="1"/>
      <c r="P108" s="1"/>
      <c r="Q108" s="1"/>
      <c r="R108" s="1"/>
      <c r="S108" s="1"/>
      <c r="T108" s="1"/>
      <c r="U108" s="1"/>
      <c r="V108" s="1"/>
      <c r="W108" s="1"/>
      <c r="X108" s="1"/>
      <c r="Y108" s="1"/>
      <c r="Z108" s="1"/>
    </row>
    <row r="109" spans="1:26" ht="80.25" customHeight="1">
      <c r="A109" s="403"/>
      <c r="B109" s="496"/>
      <c r="C109" s="463"/>
      <c r="D109" s="490"/>
      <c r="E109" s="492"/>
      <c r="F109" s="494"/>
      <c r="G109" s="1"/>
      <c r="H109" s="1"/>
      <c r="I109" s="1"/>
      <c r="J109" s="1"/>
      <c r="K109" s="1"/>
      <c r="L109" s="1"/>
      <c r="M109" s="1"/>
      <c r="N109" s="1"/>
      <c r="O109" s="1"/>
      <c r="P109" s="1"/>
      <c r="Q109" s="1"/>
      <c r="R109" s="1"/>
      <c r="S109" s="1"/>
      <c r="T109" s="1"/>
      <c r="U109" s="1"/>
      <c r="V109" s="1"/>
      <c r="W109" s="1"/>
      <c r="X109" s="1"/>
      <c r="Y109" s="1"/>
      <c r="Z109" s="1"/>
    </row>
    <row r="110" spans="1:26" ht="66" customHeight="1">
      <c r="A110" s="107"/>
      <c r="B110" s="38" t="s">
        <v>134</v>
      </c>
      <c r="C110" s="209" t="s">
        <v>741</v>
      </c>
      <c r="D110" s="210">
        <v>1188</v>
      </c>
      <c r="E110" s="211">
        <v>0.37</v>
      </c>
      <c r="F110" s="212">
        <v>28408</v>
      </c>
      <c r="G110" s="1"/>
      <c r="H110" s="1"/>
      <c r="I110" s="1"/>
      <c r="J110" s="1"/>
      <c r="K110" s="1"/>
      <c r="L110" s="1"/>
      <c r="M110" s="1"/>
      <c r="N110" s="1"/>
      <c r="O110" s="1"/>
      <c r="P110" s="1"/>
      <c r="Q110" s="1"/>
      <c r="R110" s="1"/>
      <c r="S110" s="1"/>
      <c r="T110" s="1"/>
      <c r="U110" s="1"/>
      <c r="V110" s="1"/>
      <c r="W110" s="1"/>
      <c r="X110" s="1"/>
      <c r="Y110" s="1"/>
      <c r="Z110" s="1"/>
    </row>
    <row r="111" spans="1:26" ht="56.25" customHeight="1">
      <c r="A111" s="107"/>
      <c r="B111" s="38" t="s">
        <v>136</v>
      </c>
      <c r="C111" s="213" t="s">
        <v>742</v>
      </c>
      <c r="D111" s="214">
        <v>1109</v>
      </c>
      <c r="E111" s="215">
        <v>0.35</v>
      </c>
      <c r="F111" s="182">
        <v>13502</v>
      </c>
      <c r="G111" s="1"/>
      <c r="H111" s="1"/>
      <c r="I111" s="1"/>
      <c r="J111" s="1"/>
      <c r="K111" s="1"/>
      <c r="L111" s="1"/>
      <c r="M111" s="1"/>
      <c r="N111" s="1"/>
      <c r="O111" s="1"/>
      <c r="P111" s="1"/>
      <c r="Q111" s="1"/>
      <c r="R111" s="1"/>
      <c r="S111" s="1"/>
      <c r="T111" s="1"/>
      <c r="U111" s="1"/>
      <c r="V111" s="1"/>
      <c r="W111" s="1"/>
      <c r="X111" s="1"/>
      <c r="Y111" s="1"/>
      <c r="Z111" s="1"/>
    </row>
    <row r="112" spans="1:26" ht="33" customHeight="1">
      <c r="A112" s="107"/>
      <c r="B112" s="38" t="s">
        <v>137</v>
      </c>
      <c r="C112" s="159" t="s">
        <v>743</v>
      </c>
      <c r="D112" s="214">
        <v>730</v>
      </c>
      <c r="E112" s="215">
        <v>0.23</v>
      </c>
      <c r="F112" s="182">
        <v>6248</v>
      </c>
      <c r="G112" s="1"/>
      <c r="H112" s="1"/>
      <c r="I112" s="1"/>
      <c r="J112" s="1"/>
      <c r="K112" s="1"/>
      <c r="L112" s="1"/>
      <c r="M112" s="1"/>
      <c r="N112" s="1"/>
      <c r="O112" s="1"/>
      <c r="P112" s="1"/>
      <c r="Q112" s="1"/>
      <c r="R112" s="1"/>
      <c r="S112" s="1"/>
      <c r="T112" s="1"/>
      <c r="U112" s="1"/>
      <c r="V112" s="1"/>
      <c r="W112" s="1"/>
      <c r="X112" s="1"/>
      <c r="Y112" s="1"/>
      <c r="Z112" s="1"/>
    </row>
    <row r="113" spans="1:26" ht="35.25" customHeight="1">
      <c r="A113" s="107"/>
      <c r="B113" s="38" t="s">
        <v>139</v>
      </c>
      <c r="C113" s="159" t="s">
        <v>744</v>
      </c>
      <c r="D113" s="214">
        <v>0</v>
      </c>
      <c r="E113" s="215">
        <v>0</v>
      </c>
      <c r="F113" s="182">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07"/>
      <c r="B114" s="38" t="s">
        <v>141</v>
      </c>
      <c r="C114" s="159" t="s">
        <v>745</v>
      </c>
      <c r="D114" s="214">
        <v>231</v>
      </c>
      <c r="E114" s="215">
        <v>7.0000000000000007E-2</v>
      </c>
      <c r="F114" s="182">
        <v>61531</v>
      </c>
      <c r="G114" s="216"/>
      <c r="H114" s="217"/>
      <c r="I114" s="182"/>
      <c r="J114" s="182"/>
      <c r="K114" s="182"/>
      <c r="L114" s="182"/>
      <c r="M114" s="182"/>
      <c r="N114" s="182"/>
      <c r="O114" s="182"/>
      <c r="P114" s="182"/>
      <c r="Q114" s="182"/>
      <c r="R114" s="182"/>
      <c r="S114" s="182"/>
      <c r="T114" s="182"/>
      <c r="U114" s="182"/>
      <c r="V114" s="182"/>
      <c r="W114" s="182"/>
      <c r="X114" s="182"/>
      <c r="Y114" s="182"/>
      <c r="Z114" s="182"/>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97" t="s">
        <v>1111</v>
      </c>
      <c r="C116" s="379"/>
      <c r="D116" s="379"/>
      <c r="E116" s="379"/>
      <c r="F116" s="379"/>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18"/>
      <c r="C117" s="429" t="s">
        <v>746</v>
      </c>
      <c r="D117" s="379"/>
      <c r="E117" s="379"/>
      <c r="F117" s="379"/>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18"/>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747</v>
      </c>
      <c r="B119" s="378" t="s">
        <v>1112</v>
      </c>
      <c r="C119" s="379"/>
      <c r="D119" s="379"/>
      <c r="E119" s="379"/>
      <c r="F119" s="379"/>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1165</v>
      </c>
      <c r="B121" s="442" t="s">
        <v>748</v>
      </c>
      <c r="C121" s="379"/>
      <c r="D121" s="379"/>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c r="B122" s="442" t="s">
        <v>749</v>
      </c>
      <c r="C122" s="379"/>
      <c r="D122" s="379"/>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442" t="s">
        <v>750</v>
      </c>
      <c r="C123" s="379"/>
      <c r="D123" s="379"/>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78" t="s">
        <v>1114</v>
      </c>
      <c r="C125" s="379"/>
      <c r="D125" s="379"/>
      <c r="E125" s="403"/>
      <c r="F125" s="219">
        <v>288</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1"/>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78" t="s">
        <v>1113</v>
      </c>
      <c r="C127" s="379"/>
      <c r="D127" s="379"/>
      <c r="E127" s="403"/>
      <c r="F127" s="220">
        <v>76179</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21"/>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78" t="s">
        <v>1115</v>
      </c>
      <c r="C129" s="379"/>
      <c r="D129" s="379"/>
      <c r="E129" s="403"/>
      <c r="F129" s="220">
        <v>21939614</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83"/>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751</v>
      </c>
      <c r="B131" s="378" t="s">
        <v>1116</v>
      </c>
      <c r="C131" s="379"/>
      <c r="D131" s="379"/>
      <c r="E131" s="379"/>
      <c r="F131" s="379"/>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442" t="s">
        <v>752</v>
      </c>
      <c r="C133" s="379"/>
      <c r="D133" s="379"/>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t="s">
        <v>1165</v>
      </c>
      <c r="B134" s="442" t="s">
        <v>753</v>
      </c>
      <c r="C134" s="379"/>
      <c r="D134" s="379"/>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442" t="s">
        <v>754</v>
      </c>
      <c r="C135" s="379"/>
      <c r="D135" s="379"/>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442" t="s">
        <v>755</v>
      </c>
      <c r="C136" s="379"/>
      <c r="D136" s="379"/>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78" t="s">
        <v>506</v>
      </c>
      <c r="C137" s="379"/>
      <c r="D137" s="379"/>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482" t="s">
        <v>1180</v>
      </c>
      <c r="C138" s="482"/>
      <c r="D138" s="482"/>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5"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756</v>
      </c>
      <c r="B142" s="378" t="s">
        <v>1103</v>
      </c>
      <c r="C142" s="379"/>
      <c r="D142" s="379"/>
      <c r="E142" s="379"/>
      <c r="F142" s="379"/>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1165</v>
      </c>
      <c r="B144" s="442" t="s">
        <v>757</v>
      </c>
      <c r="C144" s="379"/>
      <c r="D144" s="379"/>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442" t="s">
        <v>758</v>
      </c>
      <c r="C145" s="379"/>
      <c r="D145" s="379"/>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t="s">
        <v>1165</v>
      </c>
      <c r="B146" s="442" t="s">
        <v>753</v>
      </c>
      <c r="C146" s="379"/>
      <c r="D146" s="379"/>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442" t="s">
        <v>759</v>
      </c>
      <c r="C147" s="379"/>
      <c r="D147" s="379"/>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t="s">
        <v>1165</v>
      </c>
      <c r="B148" s="442" t="s">
        <v>760</v>
      </c>
      <c r="C148" s="379"/>
      <c r="D148" s="379"/>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442" t="s">
        <v>761</v>
      </c>
      <c r="C149" s="379"/>
      <c r="D149" s="379"/>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78" t="s">
        <v>506</v>
      </c>
      <c r="C150" s="379"/>
      <c r="D150" s="379"/>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74"/>
      <c r="C151" s="372"/>
      <c r="D151" s="372"/>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762</v>
      </c>
      <c r="B153" s="442" t="s">
        <v>1104</v>
      </c>
      <c r="C153" s="379"/>
      <c r="D153" s="379"/>
      <c r="E153" s="379"/>
      <c r="F153" s="379"/>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763</v>
      </c>
      <c r="D154" s="55"/>
      <c r="E154" s="169"/>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764</v>
      </c>
      <c r="D155" s="55"/>
      <c r="E155" s="169"/>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69"/>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78" t="s">
        <v>765</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7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766</v>
      </c>
      <c r="B160" s="378" t="s">
        <v>1105</v>
      </c>
      <c r="C160" s="379"/>
      <c r="D160" s="379"/>
      <c r="E160" s="379"/>
      <c r="F160" s="379"/>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767</v>
      </c>
      <c r="D162" s="31"/>
      <c r="E162" s="222"/>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92">
        <v>44666</v>
      </c>
      <c r="D163" s="31"/>
      <c r="E163" s="222"/>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76"/>
      <c r="C164" s="379"/>
      <c r="D164" s="223"/>
      <c r="E164" s="78"/>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24"/>
      <c r="C165" s="96" t="s">
        <v>768</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c r="C166" s="96" t="s">
        <v>12</v>
      </c>
      <c r="D166" s="222"/>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769</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770</v>
      </c>
      <c r="B171" s="442" t="s">
        <v>771</v>
      </c>
      <c r="C171" s="37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49" t="s">
        <v>772</v>
      </c>
      <c r="C172" s="417"/>
      <c r="D172" s="151">
        <v>44682</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500" t="s">
        <v>773</v>
      </c>
      <c r="C173" s="383"/>
      <c r="D173" s="225"/>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5" t="s">
        <v>774</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775</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776</v>
      </c>
      <c r="B177" s="452" t="s">
        <v>777</v>
      </c>
      <c r="C177" s="37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42"/>
      <c r="C178" s="379"/>
      <c r="D178" s="379"/>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1165</v>
      </c>
      <c r="B179" s="442" t="s">
        <v>778</v>
      </c>
      <c r="C179" s="379"/>
      <c r="D179" s="379"/>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1165</v>
      </c>
      <c r="B180" s="442" t="s">
        <v>779</v>
      </c>
      <c r="C180" s="379"/>
      <c r="D180" s="379"/>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1165</v>
      </c>
      <c r="B181" s="442" t="s">
        <v>780</v>
      </c>
      <c r="C181" s="379"/>
      <c r="D181" s="379"/>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442" t="s">
        <v>781</v>
      </c>
      <c r="C182" s="379"/>
      <c r="D182" s="379"/>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442" t="s">
        <v>782</v>
      </c>
      <c r="C183" s="379"/>
      <c r="D183" s="379"/>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442" t="s">
        <v>783</v>
      </c>
      <c r="C184" s="379"/>
      <c r="D184" s="379"/>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t="s">
        <v>1165</v>
      </c>
      <c r="B185" s="442" t="s">
        <v>784</v>
      </c>
      <c r="C185" s="379"/>
      <c r="D185" s="379"/>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78" t="s">
        <v>506</v>
      </c>
      <c r="C186" s="379"/>
      <c r="D186" s="37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74"/>
      <c r="C187" s="372"/>
      <c r="D187" s="372"/>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785</v>
      </c>
      <c r="B189" s="452" t="s">
        <v>786</v>
      </c>
      <c r="C189" s="37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442"/>
      <c r="C190" s="37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1165</v>
      </c>
      <c r="B191" s="442" t="s">
        <v>787</v>
      </c>
      <c r="C191" s="379"/>
      <c r="D191" s="379"/>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1165</v>
      </c>
      <c r="B192" s="442" t="s">
        <v>788</v>
      </c>
      <c r="C192" s="379"/>
      <c r="D192" s="379"/>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1165</v>
      </c>
      <c r="B193" s="442" t="s">
        <v>789</v>
      </c>
      <c r="C193" s="379"/>
      <c r="D193" s="379"/>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1165</v>
      </c>
      <c r="B194" s="442" t="s">
        <v>790</v>
      </c>
      <c r="C194" s="379"/>
      <c r="D194" s="379"/>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1165</v>
      </c>
      <c r="B195" s="442" t="s">
        <v>791</v>
      </c>
      <c r="C195" s="379"/>
      <c r="D195" s="379"/>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442" t="s">
        <v>792</v>
      </c>
      <c r="C196" s="379"/>
      <c r="D196" s="379"/>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442" t="s">
        <v>793</v>
      </c>
      <c r="C197" s="379"/>
      <c r="D197" s="379"/>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78" t="s">
        <v>506</v>
      </c>
      <c r="C198" s="379"/>
      <c r="D198" s="379"/>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74"/>
      <c r="C199" s="372"/>
      <c r="D199" s="372"/>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794</v>
      </c>
      <c r="B201" s="442" t="s">
        <v>795</v>
      </c>
      <c r="C201" s="379"/>
      <c r="D201" s="379"/>
      <c r="E201" s="379"/>
      <c r="F201" s="379"/>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68"/>
      <c r="C202" s="383"/>
      <c r="D202" s="226" t="s">
        <v>796</v>
      </c>
      <c r="E202" s="226" t="s">
        <v>797</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413" t="s">
        <v>798</v>
      </c>
      <c r="C203" s="383"/>
      <c r="D203" s="19"/>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413" t="s">
        <v>799</v>
      </c>
      <c r="C204" s="383"/>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413" t="s">
        <v>800</v>
      </c>
      <c r="C205" s="383"/>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413" t="s">
        <v>801</v>
      </c>
      <c r="C206" s="383"/>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413" t="s">
        <v>802</v>
      </c>
      <c r="C207" s="383"/>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413" t="s">
        <v>803</v>
      </c>
      <c r="C208" s="383"/>
      <c r="D208" s="19"/>
      <c r="E208" s="227"/>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413" t="s">
        <v>804</v>
      </c>
      <c r="C209" s="383"/>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413" t="s">
        <v>805</v>
      </c>
      <c r="C210" s="383"/>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413" t="s">
        <v>806</v>
      </c>
      <c r="C211" s="383"/>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413" t="s">
        <v>807</v>
      </c>
      <c r="C212" s="383"/>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413" t="s">
        <v>808</v>
      </c>
      <c r="C213" s="383"/>
      <c r="D213" s="19"/>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809</v>
      </c>
      <c r="B215" s="499" t="s">
        <v>810</v>
      </c>
      <c r="C215" s="379"/>
      <c r="D215" s="379"/>
      <c r="E215" s="379"/>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29" t="s">
        <v>1174</v>
      </c>
      <c r="C216" s="330"/>
      <c r="D216" s="330"/>
      <c r="E216" s="33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332" t="s">
        <v>1175</v>
      </c>
      <c r="C217" s="333"/>
      <c r="D217" s="333"/>
      <c r="E217" s="334"/>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335"/>
      <c r="C218" s="333"/>
      <c r="D218" s="333"/>
      <c r="E218" s="334"/>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36"/>
      <c r="C219" s="337"/>
      <c r="D219" s="337"/>
      <c r="E219" s="338"/>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53" t="s">
        <v>811</v>
      </c>
      <c r="C221" s="379"/>
      <c r="D221" s="379"/>
      <c r="E221" s="379"/>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28"/>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C157:C158"/>
    <mergeCell ref="B153:F153"/>
    <mergeCell ref="B160:F160"/>
    <mergeCell ref="B221:E221"/>
    <mergeCell ref="B202:C202"/>
    <mergeCell ref="B203:C203"/>
    <mergeCell ref="B204:C204"/>
    <mergeCell ref="B205:C205"/>
    <mergeCell ref="B206:C206"/>
    <mergeCell ref="B207:C207"/>
    <mergeCell ref="B208:C208"/>
    <mergeCell ref="B201:F201"/>
    <mergeCell ref="B209:C209"/>
    <mergeCell ref="B210:C210"/>
    <mergeCell ref="B211:C211"/>
    <mergeCell ref="B212:C212"/>
    <mergeCell ref="B213:C213"/>
    <mergeCell ref="B215:E215"/>
    <mergeCell ref="B185:D185"/>
    <mergeCell ref="B186:D186"/>
    <mergeCell ref="B187:D187"/>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98:D198"/>
    <mergeCell ref="B199:D199"/>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R41" sqref="R41"/>
    </sheetView>
  </sheetViews>
  <sheetFormatPr defaultColWidth="12.5703125" defaultRowHeight="15" customHeight="1"/>
  <cols>
    <col min="1" max="2" width="3.85546875" customWidth="1"/>
    <col min="3" max="3" width="10.85546875" customWidth="1"/>
    <col min="4" max="11" width="9" customWidth="1"/>
    <col min="12" max="12" width="9.140625" customWidth="1"/>
    <col min="13" max="17" width="8.5703125" hidden="1" customWidth="1"/>
    <col min="18" max="26" width="8.5703125" customWidth="1"/>
  </cols>
  <sheetData>
    <row r="1" spans="1:26" ht="12.75" customHeight="1">
      <c r="A1" s="375" t="s">
        <v>812</v>
      </c>
      <c r="B1" s="376"/>
      <c r="C1" s="376"/>
      <c r="D1" s="376"/>
      <c r="E1" s="376"/>
      <c r="F1" s="376"/>
      <c r="G1" s="376"/>
      <c r="H1" s="376"/>
      <c r="I1" s="376"/>
      <c r="J1" s="376"/>
      <c r="K1" s="37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28" t="s">
        <v>813</v>
      </c>
      <c r="B3" s="425" t="s">
        <v>814</v>
      </c>
      <c r="C3" s="379"/>
      <c r="D3" s="379"/>
      <c r="E3" s="379"/>
      <c r="F3" s="379"/>
      <c r="G3" s="379"/>
      <c r="H3" s="379"/>
      <c r="I3" s="379"/>
      <c r="J3" s="379"/>
      <c r="K3" s="379"/>
      <c r="L3" s="1"/>
      <c r="M3" s="1"/>
      <c r="N3" s="1"/>
      <c r="O3" s="1"/>
      <c r="P3" s="1"/>
      <c r="Q3" s="1"/>
      <c r="R3" s="1"/>
      <c r="S3" s="1"/>
      <c r="T3" s="1"/>
      <c r="U3" s="1"/>
      <c r="V3" s="1"/>
      <c r="W3" s="1"/>
      <c r="X3" s="1"/>
      <c r="Y3" s="1"/>
      <c r="Z3" s="1"/>
    </row>
    <row r="4" spans="1:26" ht="66" customHeight="1">
      <c r="A4" s="1"/>
      <c r="B4" s="501" t="s">
        <v>815</v>
      </c>
      <c r="C4" s="372"/>
      <c r="D4" s="372"/>
      <c r="E4" s="372"/>
      <c r="F4" s="372"/>
      <c r="G4" s="372"/>
      <c r="H4" s="372"/>
      <c r="I4" s="372"/>
      <c r="J4" s="372"/>
      <c r="K4" s="463"/>
      <c r="L4" s="1"/>
      <c r="M4" s="1"/>
      <c r="N4" s="1"/>
      <c r="O4" s="1"/>
      <c r="P4" s="1"/>
      <c r="Q4" s="1"/>
      <c r="R4" s="1"/>
      <c r="S4" s="1"/>
      <c r="T4" s="1"/>
      <c r="U4" s="1"/>
      <c r="V4" s="1"/>
      <c r="W4" s="1"/>
      <c r="X4" s="1"/>
      <c r="Y4" s="1"/>
      <c r="Z4" s="1"/>
    </row>
    <row r="5" spans="1:26" ht="12.75" customHeight="1">
      <c r="A5" s="113"/>
      <c r="B5" s="229"/>
      <c r="C5" s="230"/>
      <c r="D5" s="231"/>
      <c r="E5" s="231"/>
      <c r="F5" s="231"/>
      <c r="G5" s="231"/>
      <c r="H5" s="231"/>
      <c r="I5" s="232"/>
      <c r="J5" s="229" t="s">
        <v>816</v>
      </c>
      <c r="K5" s="229" t="s">
        <v>817</v>
      </c>
      <c r="L5" s="113"/>
      <c r="M5" s="113"/>
      <c r="N5" s="113"/>
      <c r="O5" s="113"/>
      <c r="P5" s="113"/>
      <c r="Q5" s="113"/>
      <c r="R5" s="113"/>
      <c r="S5" s="113"/>
      <c r="T5" s="113"/>
      <c r="U5" s="113"/>
      <c r="V5" s="113"/>
      <c r="W5" s="113"/>
      <c r="X5" s="113"/>
      <c r="Y5" s="113"/>
      <c r="Z5" s="113"/>
    </row>
    <row r="6" spans="1:26" ht="55.5" customHeight="1">
      <c r="A6" s="13"/>
      <c r="B6" s="233" t="s">
        <v>134</v>
      </c>
      <c r="C6" s="502" t="s">
        <v>818</v>
      </c>
      <c r="D6" s="382"/>
      <c r="E6" s="382"/>
      <c r="F6" s="382"/>
      <c r="G6" s="382"/>
      <c r="H6" s="382"/>
      <c r="I6" s="383"/>
      <c r="J6" s="234" t="s">
        <v>726</v>
      </c>
      <c r="K6" s="234" t="s">
        <v>819</v>
      </c>
      <c r="L6" s="13"/>
      <c r="M6" s="13"/>
      <c r="N6" s="13"/>
      <c r="O6" s="13"/>
      <c r="P6" s="13"/>
      <c r="Q6" s="13"/>
      <c r="R6" s="13"/>
      <c r="S6" s="13"/>
      <c r="T6" s="13"/>
      <c r="U6" s="13"/>
      <c r="V6" s="13"/>
      <c r="W6" s="13"/>
      <c r="X6" s="13"/>
      <c r="Y6" s="13"/>
      <c r="Z6" s="13"/>
    </row>
    <row r="7" spans="1:26" ht="46.5" customHeight="1">
      <c r="A7" s="13"/>
      <c r="B7" s="233" t="s">
        <v>136</v>
      </c>
      <c r="C7" s="502" t="s">
        <v>820</v>
      </c>
      <c r="D7" s="382"/>
      <c r="E7" s="382"/>
      <c r="F7" s="382"/>
      <c r="G7" s="382"/>
      <c r="H7" s="382"/>
      <c r="I7" s="383"/>
      <c r="J7" s="234" t="s">
        <v>726</v>
      </c>
      <c r="K7" s="234" t="s">
        <v>821</v>
      </c>
      <c r="L7" s="13"/>
      <c r="M7" s="13"/>
      <c r="N7" s="13"/>
      <c r="O7" s="13"/>
      <c r="P7" s="13"/>
      <c r="Q7" s="13"/>
      <c r="R7" s="13"/>
      <c r="S7" s="13"/>
      <c r="T7" s="13"/>
      <c r="U7" s="13"/>
      <c r="V7" s="13"/>
      <c r="W7" s="13"/>
      <c r="X7" s="13"/>
      <c r="Y7" s="13"/>
      <c r="Z7" s="13"/>
    </row>
    <row r="8" spans="1:26" ht="24.75" customHeight="1">
      <c r="A8" s="13"/>
      <c r="B8" s="233" t="s">
        <v>137</v>
      </c>
      <c r="C8" s="503" t="s">
        <v>822</v>
      </c>
      <c r="D8" s="382"/>
      <c r="E8" s="382"/>
      <c r="F8" s="382"/>
      <c r="G8" s="382"/>
      <c r="H8" s="382"/>
      <c r="I8" s="383"/>
      <c r="J8" s="234" t="s">
        <v>726</v>
      </c>
      <c r="K8" s="234" t="s">
        <v>823</v>
      </c>
      <c r="L8" s="13"/>
      <c r="M8" s="13"/>
      <c r="N8" s="13"/>
      <c r="O8" s="13"/>
      <c r="P8" s="13"/>
      <c r="Q8" s="13"/>
      <c r="R8" s="13"/>
      <c r="S8" s="13"/>
      <c r="T8" s="13"/>
      <c r="U8" s="13"/>
      <c r="V8" s="13"/>
      <c r="W8" s="13"/>
      <c r="X8" s="13"/>
      <c r="Y8" s="13"/>
      <c r="Z8" s="13"/>
    </row>
    <row r="9" spans="1:26" ht="25.5" customHeight="1">
      <c r="A9" s="13"/>
      <c r="B9" s="233" t="s">
        <v>139</v>
      </c>
      <c r="C9" s="503" t="s">
        <v>824</v>
      </c>
      <c r="D9" s="382"/>
      <c r="E9" s="382"/>
      <c r="F9" s="382"/>
      <c r="G9" s="382"/>
      <c r="H9" s="382"/>
      <c r="I9" s="383"/>
      <c r="J9" s="234" t="s">
        <v>726</v>
      </c>
      <c r="K9" s="234" t="s">
        <v>726</v>
      </c>
      <c r="L9" s="13"/>
      <c r="M9" s="13"/>
      <c r="N9" s="13"/>
      <c r="O9" s="13"/>
      <c r="P9" s="13"/>
      <c r="Q9" s="13"/>
      <c r="R9" s="13"/>
      <c r="S9" s="13"/>
      <c r="T9" s="13"/>
      <c r="U9" s="13"/>
      <c r="V9" s="13"/>
      <c r="W9" s="13"/>
      <c r="X9" s="13"/>
      <c r="Y9" s="13"/>
      <c r="Z9" s="13"/>
    </row>
    <row r="10" spans="1:26" ht="12.75" customHeight="1">
      <c r="A10" s="13"/>
      <c r="B10" s="233" t="s">
        <v>141</v>
      </c>
      <c r="C10" s="503" t="s">
        <v>825</v>
      </c>
      <c r="D10" s="382"/>
      <c r="E10" s="382"/>
      <c r="F10" s="382"/>
      <c r="G10" s="382"/>
      <c r="H10" s="382"/>
      <c r="I10" s="383"/>
      <c r="J10" s="234" t="s">
        <v>823</v>
      </c>
      <c r="K10" s="234" t="s">
        <v>726</v>
      </c>
      <c r="L10" s="13"/>
      <c r="M10" s="13"/>
      <c r="N10" s="13"/>
      <c r="O10" s="13"/>
      <c r="P10" s="13"/>
      <c r="Q10" s="13"/>
      <c r="R10" s="13"/>
      <c r="S10" s="13"/>
      <c r="T10" s="13"/>
      <c r="U10" s="13"/>
      <c r="V10" s="13"/>
      <c r="W10" s="13"/>
      <c r="X10" s="13"/>
      <c r="Y10" s="13"/>
      <c r="Z10" s="13"/>
    </row>
    <row r="11" spans="1:26" ht="12.75" customHeight="1">
      <c r="A11" s="13"/>
      <c r="B11" s="233" t="s">
        <v>143</v>
      </c>
      <c r="C11" s="503" t="s">
        <v>826</v>
      </c>
      <c r="D11" s="382"/>
      <c r="E11" s="382"/>
      <c r="F11" s="382"/>
      <c r="G11" s="382"/>
      <c r="H11" s="382"/>
      <c r="I11" s="383"/>
      <c r="J11" s="234" t="s">
        <v>726</v>
      </c>
      <c r="K11" s="234" t="s">
        <v>726</v>
      </c>
      <c r="L11" s="13"/>
      <c r="M11" s="13"/>
      <c r="N11" s="13"/>
      <c r="O11" s="13"/>
      <c r="P11" s="13"/>
      <c r="Q11" s="13"/>
      <c r="R11" s="13"/>
      <c r="S11" s="13"/>
      <c r="T11" s="13"/>
      <c r="U11" s="13"/>
      <c r="V11" s="13"/>
      <c r="W11" s="13"/>
      <c r="X11" s="13"/>
      <c r="Y11" s="13"/>
      <c r="Z11" s="13"/>
    </row>
    <row r="12" spans="1:26" ht="12.75" customHeight="1">
      <c r="A12" s="13"/>
      <c r="B12" s="233" t="s">
        <v>144</v>
      </c>
      <c r="C12" s="503" t="s">
        <v>827</v>
      </c>
      <c r="D12" s="382"/>
      <c r="E12" s="382"/>
      <c r="F12" s="382"/>
      <c r="G12" s="382"/>
      <c r="H12" s="382"/>
      <c r="I12" s="383"/>
      <c r="J12" s="234" t="s">
        <v>726</v>
      </c>
      <c r="K12" s="234" t="s">
        <v>823</v>
      </c>
      <c r="L12" s="13"/>
      <c r="M12" s="13"/>
      <c r="N12" s="13"/>
      <c r="O12" s="13"/>
      <c r="P12" s="13"/>
      <c r="Q12" s="13"/>
      <c r="R12" s="13"/>
      <c r="S12" s="13"/>
      <c r="T12" s="13"/>
      <c r="U12" s="13"/>
      <c r="V12" s="13"/>
      <c r="W12" s="13"/>
      <c r="X12" s="13"/>
      <c r="Y12" s="13"/>
      <c r="Z12" s="13"/>
    </row>
    <row r="13" spans="1:26" ht="12.75" customHeight="1">
      <c r="A13" s="1"/>
      <c r="B13" s="171"/>
      <c r="C13" s="171"/>
      <c r="D13" s="171"/>
      <c r="E13" s="171"/>
      <c r="F13" s="171"/>
      <c r="G13" s="171"/>
      <c r="H13" s="171"/>
      <c r="I13" s="171"/>
      <c r="J13" s="171"/>
      <c r="K13" s="171"/>
      <c r="L13" s="1"/>
      <c r="M13" s="1"/>
      <c r="N13" s="1"/>
      <c r="O13" s="1"/>
      <c r="P13" s="1"/>
      <c r="Q13" s="235"/>
      <c r="R13" s="1"/>
      <c r="S13" s="1"/>
      <c r="T13" s="1"/>
      <c r="U13" s="1"/>
      <c r="V13" s="1"/>
      <c r="W13" s="1"/>
      <c r="X13" s="1"/>
      <c r="Y13" s="1"/>
      <c r="Z13" s="1"/>
    </row>
    <row r="14" spans="1:26" ht="31.5" customHeight="1">
      <c r="A14" s="1"/>
      <c r="B14" s="504" t="s">
        <v>828</v>
      </c>
      <c r="C14" s="379"/>
      <c r="D14" s="379"/>
      <c r="E14" s="379"/>
      <c r="F14" s="379"/>
      <c r="G14" s="379"/>
      <c r="H14" s="379"/>
      <c r="I14" s="379"/>
      <c r="J14" s="379"/>
      <c r="K14" s="379"/>
      <c r="L14" s="1"/>
      <c r="M14" s="1"/>
      <c r="N14" s="1"/>
      <c r="O14" s="1"/>
      <c r="P14" s="1"/>
      <c r="Q14" s="1"/>
      <c r="R14" s="1"/>
      <c r="S14" s="1"/>
      <c r="T14" s="1"/>
      <c r="U14" s="1"/>
      <c r="V14" s="1"/>
      <c r="W14" s="1"/>
      <c r="X14" s="1"/>
      <c r="Y14" s="1"/>
      <c r="Z14" s="1"/>
    </row>
    <row r="15" spans="1:26" ht="55.5" customHeight="1">
      <c r="A15" s="1"/>
      <c r="B15" s="504" t="s">
        <v>829</v>
      </c>
      <c r="C15" s="379"/>
      <c r="D15" s="379"/>
      <c r="E15" s="379"/>
      <c r="F15" s="379"/>
      <c r="G15" s="379"/>
      <c r="H15" s="379"/>
      <c r="I15" s="379"/>
      <c r="J15" s="379"/>
      <c r="K15" s="379"/>
      <c r="L15" s="1"/>
      <c r="M15" s="1"/>
      <c r="N15" s="1"/>
      <c r="O15" s="1"/>
      <c r="P15" s="1"/>
      <c r="Q15" s="1"/>
      <c r="R15" s="1"/>
      <c r="S15" s="1"/>
      <c r="T15" s="1"/>
      <c r="U15" s="1"/>
      <c r="V15" s="1"/>
      <c r="W15" s="1"/>
      <c r="X15" s="1"/>
      <c r="Y15" s="1"/>
      <c r="Z15" s="1"/>
    </row>
    <row r="16" spans="1:26" ht="32.25" customHeight="1">
      <c r="A16" s="1"/>
      <c r="B16" s="504" t="s">
        <v>830</v>
      </c>
      <c r="C16" s="379"/>
      <c r="D16" s="379"/>
      <c r="E16" s="379"/>
      <c r="F16" s="379"/>
      <c r="G16" s="379"/>
      <c r="H16" s="379"/>
      <c r="I16" s="379"/>
      <c r="J16" s="379"/>
      <c r="K16" s="379"/>
      <c r="L16" s="1"/>
      <c r="M16" s="1"/>
      <c r="N16" s="1"/>
      <c r="O16" s="1"/>
      <c r="P16" s="1"/>
      <c r="Q16" s="1"/>
      <c r="R16" s="1"/>
      <c r="S16" s="1"/>
      <c r="T16" s="1"/>
      <c r="U16" s="1"/>
      <c r="V16" s="1"/>
      <c r="W16" s="1"/>
      <c r="X16" s="1"/>
      <c r="Y16" s="1"/>
      <c r="Z16" s="1"/>
    </row>
    <row r="17" spans="1:26" ht="67.5" customHeight="1">
      <c r="A17" s="1"/>
      <c r="B17" s="504" t="s">
        <v>831</v>
      </c>
      <c r="C17" s="379"/>
      <c r="D17" s="379"/>
      <c r="E17" s="379"/>
      <c r="F17" s="379"/>
      <c r="G17" s="379"/>
      <c r="H17" s="379"/>
      <c r="I17" s="379"/>
      <c r="J17" s="379"/>
      <c r="K17" s="379"/>
      <c r="L17" s="1"/>
      <c r="M17" s="1"/>
      <c r="N17" s="1"/>
      <c r="O17" s="1"/>
      <c r="P17" s="1"/>
      <c r="Q17" s="1"/>
      <c r="R17" s="1"/>
      <c r="S17" s="1"/>
      <c r="T17" s="1"/>
      <c r="U17" s="1"/>
      <c r="V17" s="1"/>
      <c r="W17" s="1"/>
      <c r="X17" s="1"/>
      <c r="Y17" s="1"/>
      <c r="Z17" s="1"/>
    </row>
    <row r="18" spans="1:26" ht="26.25" customHeight="1">
      <c r="A18" s="1"/>
      <c r="B18" s="504" t="s">
        <v>832</v>
      </c>
      <c r="C18" s="379"/>
      <c r="D18" s="379"/>
      <c r="E18" s="379"/>
      <c r="F18" s="379"/>
      <c r="G18" s="379"/>
      <c r="H18" s="379"/>
      <c r="I18" s="379"/>
      <c r="J18" s="379"/>
      <c r="K18" s="379"/>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813</v>
      </c>
      <c r="B20" s="468"/>
      <c r="C20" s="382"/>
      <c r="D20" s="382"/>
      <c r="E20" s="382"/>
      <c r="F20" s="382"/>
      <c r="G20" s="382"/>
      <c r="H20" s="383"/>
      <c r="I20" s="226" t="s">
        <v>833</v>
      </c>
      <c r="J20" s="226" t="s">
        <v>834</v>
      </c>
      <c r="K20" s="226" t="s">
        <v>419</v>
      </c>
      <c r="L20" s="1"/>
      <c r="M20" s="1"/>
      <c r="N20" s="1"/>
      <c r="O20" s="1"/>
      <c r="P20" s="1"/>
      <c r="Q20" s="1"/>
      <c r="R20" s="1"/>
      <c r="S20" s="1"/>
      <c r="T20" s="1"/>
      <c r="U20" s="1"/>
      <c r="V20" s="1"/>
      <c r="W20" s="1"/>
      <c r="X20" s="1"/>
      <c r="Y20" s="1"/>
      <c r="Z20" s="1"/>
    </row>
    <row r="21" spans="1:26" ht="12.75" customHeight="1">
      <c r="A21" s="5"/>
      <c r="B21" s="19" t="s">
        <v>134</v>
      </c>
      <c r="C21" s="505" t="s">
        <v>835</v>
      </c>
      <c r="D21" s="382"/>
      <c r="E21" s="382"/>
      <c r="F21" s="382"/>
      <c r="G21" s="382"/>
      <c r="H21" s="383"/>
      <c r="I21" s="145">
        <f>772+1129</f>
        <v>1901</v>
      </c>
      <c r="J21" s="145">
        <f>167+199</f>
        <v>366</v>
      </c>
      <c r="K21" s="145">
        <f>SUM(I21:J21)</f>
        <v>2267</v>
      </c>
      <c r="L21" s="1"/>
      <c r="M21" s="1"/>
      <c r="N21" s="1"/>
      <c r="O21" s="1"/>
      <c r="P21" s="1"/>
      <c r="Q21" s="1"/>
      <c r="R21" s="1"/>
      <c r="S21" s="1"/>
      <c r="T21" s="1"/>
      <c r="U21" s="1"/>
      <c r="V21" s="1"/>
      <c r="W21" s="1"/>
      <c r="X21" s="1"/>
      <c r="Y21" s="1"/>
      <c r="Z21" s="1"/>
    </row>
    <row r="22" spans="1:26" ht="12.75" customHeight="1">
      <c r="A22" s="5"/>
      <c r="B22" s="19" t="s">
        <v>136</v>
      </c>
      <c r="C22" s="505" t="s">
        <v>836</v>
      </c>
      <c r="D22" s="382"/>
      <c r="E22" s="382"/>
      <c r="F22" s="382"/>
      <c r="G22" s="382"/>
      <c r="H22" s="383"/>
      <c r="I22" s="145">
        <v>407</v>
      </c>
      <c r="J22" s="145">
        <v>62</v>
      </c>
      <c r="K22" s="145">
        <f t="shared" ref="K22:K30" si="0">SUM(I22:J22)</f>
        <v>469</v>
      </c>
      <c r="L22" s="1"/>
      <c r="M22" s="1"/>
      <c r="N22" s="1"/>
      <c r="O22" s="1"/>
      <c r="P22" s="1"/>
      <c r="Q22" s="1"/>
      <c r="R22" s="1"/>
      <c r="S22" s="1"/>
      <c r="T22" s="1"/>
      <c r="U22" s="1"/>
      <c r="V22" s="1"/>
      <c r="W22" s="1"/>
      <c r="X22" s="1"/>
      <c r="Y22" s="1"/>
      <c r="Z22" s="1"/>
    </row>
    <row r="23" spans="1:26" ht="12.75" customHeight="1">
      <c r="A23" s="5"/>
      <c r="B23" s="19" t="s">
        <v>137</v>
      </c>
      <c r="C23" s="505" t="s">
        <v>837</v>
      </c>
      <c r="D23" s="382"/>
      <c r="E23" s="382"/>
      <c r="F23" s="382"/>
      <c r="G23" s="382"/>
      <c r="H23" s="383"/>
      <c r="I23" s="145">
        <v>772</v>
      </c>
      <c r="J23" s="145">
        <v>167</v>
      </c>
      <c r="K23" s="145">
        <f t="shared" si="0"/>
        <v>939</v>
      </c>
      <c r="L23" s="1"/>
      <c r="M23" s="1"/>
      <c r="N23" s="1"/>
      <c r="O23" s="1"/>
      <c r="P23" s="1"/>
      <c r="Q23" s="1"/>
      <c r="R23" s="1"/>
      <c r="S23" s="1"/>
      <c r="T23" s="1"/>
      <c r="U23" s="1"/>
      <c r="V23" s="1"/>
      <c r="W23" s="1"/>
      <c r="X23" s="1"/>
      <c r="Y23" s="1"/>
      <c r="Z23" s="1"/>
    </row>
    <row r="24" spans="1:26" ht="12.75" customHeight="1">
      <c r="A24" s="5"/>
      <c r="B24" s="19" t="s">
        <v>139</v>
      </c>
      <c r="C24" s="505" t="s">
        <v>838</v>
      </c>
      <c r="D24" s="382"/>
      <c r="E24" s="382"/>
      <c r="F24" s="382"/>
      <c r="G24" s="382"/>
      <c r="H24" s="383"/>
      <c r="I24" s="145">
        <v>1129</v>
      </c>
      <c r="J24" s="145">
        <v>199</v>
      </c>
      <c r="K24" s="145">
        <f t="shared" si="0"/>
        <v>1328</v>
      </c>
      <c r="L24" s="1"/>
      <c r="M24" s="1"/>
      <c r="N24" s="1"/>
      <c r="O24" s="1"/>
      <c r="P24" s="1"/>
      <c r="Q24" s="1"/>
      <c r="R24" s="1"/>
      <c r="S24" s="1"/>
      <c r="T24" s="1"/>
      <c r="U24" s="1"/>
      <c r="V24" s="1"/>
      <c r="W24" s="1"/>
      <c r="X24" s="1"/>
      <c r="Y24" s="1"/>
      <c r="Z24" s="1"/>
    </row>
    <row r="25" spans="1:26" ht="14.25" customHeight="1">
      <c r="A25" s="5"/>
      <c r="B25" s="19" t="s">
        <v>141</v>
      </c>
      <c r="C25" s="505" t="s">
        <v>1110</v>
      </c>
      <c r="D25" s="382"/>
      <c r="E25" s="382"/>
      <c r="F25" s="382"/>
      <c r="G25" s="382"/>
      <c r="H25" s="383"/>
      <c r="I25" s="145">
        <v>116</v>
      </c>
      <c r="J25" s="145">
        <v>30</v>
      </c>
      <c r="K25" s="145">
        <f t="shared" si="0"/>
        <v>146</v>
      </c>
      <c r="L25" s="1"/>
      <c r="M25" s="1"/>
      <c r="N25" s="1"/>
      <c r="O25" s="1"/>
      <c r="P25" s="1"/>
      <c r="Q25" s="1"/>
      <c r="R25" s="1"/>
      <c r="S25" s="1"/>
      <c r="T25" s="1"/>
      <c r="U25" s="1"/>
      <c r="V25" s="1"/>
      <c r="W25" s="1"/>
      <c r="X25" s="1"/>
      <c r="Y25" s="1"/>
      <c r="Z25" s="1"/>
    </row>
    <row r="26" spans="1:26" ht="12" customHeight="1">
      <c r="A26" s="5"/>
      <c r="B26" s="19" t="s">
        <v>143</v>
      </c>
      <c r="C26" s="505" t="s">
        <v>839</v>
      </c>
      <c r="D26" s="382"/>
      <c r="E26" s="382"/>
      <c r="F26" s="382"/>
      <c r="G26" s="382"/>
      <c r="H26" s="383"/>
      <c r="I26" s="145">
        <f>1721+71</f>
        <v>1792</v>
      </c>
      <c r="J26" s="339">
        <f>194+43</f>
        <v>237</v>
      </c>
      <c r="K26" s="145">
        <f t="shared" si="0"/>
        <v>2029</v>
      </c>
      <c r="L26" s="1"/>
      <c r="M26" s="1"/>
      <c r="N26" s="1"/>
      <c r="O26" s="1"/>
      <c r="P26" s="1"/>
      <c r="Q26" s="1"/>
      <c r="R26" s="1"/>
      <c r="S26" s="1"/>
      <c r="T26" s="1"/>
      <c r="U26" s="1"/>
      <c r="V26" s="1"/>
      <c r="W26" s="1"/>
      <c r="X26" s="1"/>
      <c r="Y26" s="1"/>
      <c r="Z26" s="1"/>
    </row>
    <row r="27" spans="1:26" ht="26.25" customHeight="1">
      <c r="A27" s="5"/>
      <c r="B27" s="19" t="s">
        <v>144</v>
      </c>
      <c r="C27" s="505" t="s">
        <v>840</v>
      </c>
      <c r="D27" s="382"/>
      <c r="E27" s="382"/>
      <c r="F27" s="382"/>
      <c r="G27" s="382"/>
      <c r="H27" s="383"/>
      <c r="I27" s="145">
        <v>105</v>
      </c>
      <c r="J27" s="145">
        <v>82</v>
      </c>
      <c r="K27" s="145">
        <f t="shared" si="0"/>
        <v>187</v>
      </c>
      <c r="L27" s="1"/>
      <c r="M27" s="1"/>
      <c r="N27" s="1"/>
      <c r="O27" s="1"/>
      <c r="P27" s="1"/>
      <c r="Q27" s="1"/>
      <c r="R27" s="1"/>
      <c r="S27" s="1"/>
      <c r="T27" s="1"/>
      <c r="U27" s="1"/>
      <c r="V27" s="1"/>
      <c r="W27" s="1"/>
      <c r="X27" s="1"/>
      <c r="Y27" s="1"/>
      <c r="Z27" s="1"/>
    </row>
    <row r="28" spans="1:26" ht="12.75" customHeight="1">
      <c r="A28" s="5"/>
      <c r="B28" s="19" t="s">
        <v>146</v>
      </c>
      <c r="C28" s="505" t="s">
        <v>841</v>
      </c>
      <c r="D28" s="382"/>
      <c r="E28" s="382"/>
      <c r="F28" s="382"/>
      <c r="G28" s="382"/>
      <c r="H28" s="383"/>
      <c r="I28" s="145">
        <v>3</v>
      </c>
      <c r="J28" s="145">
        <v>10</v>
      </c>
      <c r="K28" s="145">
        <f t="shared" si="0"/>
        <v>13</v>
      </c>
      <c r="L28" s="1"/>
      <c r="M28" s="1"/>
      <c r="N28" s="1"/>
      <c r="O28" s="1"/>
      <c r="P28" s="1"/>
      <c r="Q28" s="1"/>
      <c r="R28" s="1"/>
      <c r="S28" s="1"/>
      <c r="T28" s="1"/>
      <c r="U28" s="1"/>
      <c r="V28" s="1"/>
      <c r="W28" s="1"/>
      <c r="X28" s="1"/>
      <c r="Y28" s="1"/>
      <c r="Z28" s="1"/>
    </row>
    <row r="29" spans="1:26" ht="25.5" customHeight="1">
      <c r="A29" s="5"/>
      <c r="B29" s="19" t="s">
        <v>700</v>
      </c>
      <c r="C29" s="505" t="s">
        <v>842</v>
      </c>
      <c r="D29" s="382"/>
      <c r="E29" s="382"/>
      <c r="F29" s="382"/>
      <c r="G29" s="382"/>
      <c r="H29" s="383"/>
      <c r="I29" s="145">
        <v>1</v>
      </c>
      <c r="J29" s="145">
        <v>37</v>
      </c>
      <c r="K29" s="145">
        <f t="shared" si="0"/>
        <v>38</v>
      </c>
      <c r="L29" s="1"/>
      <c r="M29" s="1"/>
      <c r="N29" s="1"/>
      <c r="O29" s="1"/>
      <c r="P29" s="1"/>
      <c r="Q29" s="1"/>
      <c r="R29" s="1"/>
      <c r="S29" s="1"/>
      <c r="T29" s="1"/>
      <c r="U29" s="1"/>
      <c r="V29" s="1"/>
      <c r="W29" s="1"/>
      <c r="X29" s="1"/>
      <c r="Y29" s="1"/>
      <c r="Z29" s="1"/>
    </row>
    <row r="30" spans="1:26" ht="25.5" customHeight="1">
      <c r="A30" s="5"/>
      <c r="B30" s="19" t="s">
        <v>701</v>
      </c>
      <c r="C30" s="505" t="s">
        <v>843</v>
      </c>
      <c r="D30" s="382"/>
      <c r="E30" s="382"/>
      <c r="F30" s="382"/>
      <c r="G30" s="382"/>
      <c r="H30" s="383"/>
      <c r="I30" s="145">
        <v>337</v>
      </c>
      <c r="J30" s="145">
        <v>20</v>
      </c>
      <c r="K30" s="145">
        <f t="shared" si="0"/>
        <v>357</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844</v>
      </c>
      <c r="B32" s="452" t="s">
        <v>845</v>
      </c>
      <c r="C32" s="379"/>
      <c r="D32" s="379"/>
      <c r="E32" s="379"/>
      <c r="F32" s="379"/>
      <c r="G32" s="379"/>
      <c r="H32" s="379"/>
      <c r="I32" s="379"/>
      <c r="J32" s="379"/>
      <c r="K32" s="379"/>
      <c r="L32" s="1"/>
      <c r="M32" s="1"/>
      <c r="N32" s="1"/>
      <c r="O32" s="1"/>
      <c r="P32" s="1"/>
      <c r="Q32" s="1"/>
      <c r="R32" s="1"/>
      <c r="S32" s="1"/>
      <c r="T32" s="1"/>
      <c r="U32" s="1"/>
      <c r="V32" s="1"/>
      <c r="W32" s="1"/>
      <c r="X32" s="1"/>
      <c r="Y32" s="1"/>
      <c r="Z32" s="1"/>
    </row>
    <row r="33" spans="1:26" ht="54.75" customHeight="1">
      <c r="A33" s="1"/>
      <c r="B33" s="378" t="s">
        <v>846</v>
      </c>
      <c r="C33" s="379"/>
      <c r="D33" s="379"/>
      <c r="E33" s="379"/>
      <c r="F33" s="379"/>
      <c r="G33" s="379"/>
      <c r="H33" s="379"/>
      <c r="I33" s="379"/>
      <c r="J33" s="379"/>
      <c r="K33" s="379"/>
      <c r="L33" s="1"/>
      <c r="M33" s="1"/>
      <c r="N33" s="1"/>
      <c r="O33" s="1"/>
      <c r="P33" s="1"/>
      <c r="Q33" s="1"/>
      <c r="R33" s="1"/>
      <c r="S33" s="1"/>
      <c r="T33" s="1"/>
      <c r="U33" s="1"/>
      <c r="V33" s="1"/>
      <c r="W33" s="1"/>
      <c r="X33" s="1"/>
      <c r="Y33" s="1"/>
      <c r="Z33" s="1"/>
    </row>
    <row r="34" spans="1:26" ht="12.75" customHeight="1">
      <c r="A34" s="1"/>
      <c r="B34" s="378" t="s">
        <v>847</v>
      </c>
      <c r="C34" s="379"/>
      <c r="D34" s="379"/>
      <c r="E34" s="379"/>
      <c r="F34" s="379"/>
      <c r="G34" s="379"/>
      <c r="H34" s="379"/>
      <c r="I34" s="379"/>
      <c r="J34" s="379"/>
      <c r="K34" s="37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28"/>
      <c r="B36" s="508" t="s">
        <v>848</v>
      </c>
      <c r="C36" s="382"/>
      <c r="D36" s="382"/>
      <c r="E36" s="382"/>
      <c r="F36" s="383"/>
      <c r="G36" s="178">
        <v>9</v>
      </c>
      <c r="H36" s="236" t="s">
        <v>849</v>
      </c>
      <c r="I36" s="31" t="s">
        <v>850</v>
      </c>
      <c r="J36" s="19">
        <v>15528</v>
      </c>
      <c r="K36" s="31" t="s">
        <v>851</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2" t="s">
        <v>852</v>
      </c>
      <c r="J37" s="19">
        <v>1702</v>
      </c>
      <c r="K37" s="31" t="s">
        <v>853</v>
      </c>
      <c r="L37" s="31"/>
      <c r="M37" s="31"/>
      <c r="N37" s="31"/>
      <c r="O37" s="31"/>
      <c r="P37" s="31"/>
      <c r="Q37" s="31"/>
      <c r="R37" s="31"/>
      <c r="S37" s="31"/>
      <c r="T37" s="31"/>
      <c r="U37" s="31"/>
      <c r="V37" s="31"/>
      <c r="W37" s="31"/>
      <c r="X37" s="31"/>
      <c r="Y37" s="31"/>
      <c r="Z37" s="31"/>
    </row>
    <row r="38" spans="1:26" ht="16.5" customHeight="1">
      <c r="A38" s="228" t="s">
        <v>854</v>
      </c>
      <c r="B38" s="452" t="s">
        <v>855</v>
      </c>
      <c r="C38" s="379"/>
      <c r="D38" s="379"/>
      <c r="E38" s="379"/>
      <c r="F38" s="379"/>
      <c r="G38" s="379"/>
      <c r="H38" s="379"/>
      <c r="I38" s="379"/>
      <c r="J38" s="379"/>
      <c r="K38" s="379"/>
      <c r="L38" s="1"/>
      <c r="M38" s="1"/>
      <c r="N38" s="1"/>
      <c r="O38" s="1"/>
      <c r="P38" s="1"/>
      <c r="Q38" s="1"/>
      <c r="R38" s="1"/>
      <c r="S38" s="1"/>
      <c r="T38" s="1"/>
      <c r="U38" s="1"/>
      <c r="V38" s="1"/>
      <c r="W38" s="1"/>
      <c r="X38" s="1"/>
      <c r="Y38" s="1"/>
      <c r="Z38" s="1"/>
    </row>
    <row r="39" spans="1:26" ht="27" customHeight="1">
      <c r="A39" s="5"/>
      <c r="B39" s="378" t="s">
        <v>856</v>
      </c>
      <c r="C39" s="379"/>
      <c r="D39" s="379"/>
      <c r="E39" s="379"/>
      <c r="F39" s="379"/>
      <c r="G39" s="379"/>
      <c r="H39" s="379"/>
      <c r="I39" s="379"/>
      <c r="J39" s="379"/>
      <c r="K39" s="379"/>
      <c r="L39" s="1"/>
      <c r="M39" s="1"/>
      <c r="N39" s="1"/>
      <c r="O39" s="1"/>
      <c r="P39" s="1"/>
      <c r="Q39" s="1"/>
      <c r="R39" s="1"/>
      <c r="S39" s="1"/>
      <c r="T39" s="1"/>
      <c r="U39" s="1"/>
      <c r="V39" s="1"/>
      <c r="W39" s="1"/>
      <c r="X39" s="1"/>
      <c r="Y39" s="1"/>
      <c r="Z39" s="1"/>
    </row>
    <row r="40" spans="1:26" ht="27" customHeight="1">
      <c r="A40" s="5"/>
      <c r="B40" s="389" t="s">
        <v>857</v>
      </c>
      <c r="C40" s="379"/>
      <c r="D40" s="379"/>
      <c r="E40" s="379"/>
      <c r="F40" s="379"/>
      <c r="G40" s="379"/>
      <c r="H40" s="379"/>
      <c r="I40" s="379"/>
      <c r="J40" s="379"/>
      <c r="K40" s="379"/>
      <c r="L40" s="1"/>
      <c r="M40" s="1"/>
      <c r="N40" s="1"/>
      <c r="O40" s="1"/>
      <c r="P40" s="1"/>
      <c r="Q40" s="1"/>
      <c r="R40" s="1"/>
      <c r="S40" s="1"/>
      <c r="T40" s="1"/>
      <c r="U40" s="1"/>
      <c r="V40" s="1"/>
      <c r="W40" s="1"/>
      <c r="X40" s="1"/>
      <c r="Y40" s="1"/>
      <c r="Z40" s="1"/>
    </row>
    <row r="41" spans="1:26" ht="111.75" customHeight="1">
      <c r="A41" s="5"/>
      <c r="B41" s="509" t="s">
        <v>858</v>
      </c>
      <c r="C41" s="379"/>
      <c r="D41" s="379"/>
      <c r="E41" s="379"/>
      <c r="F41" s="379"/>
      <c r="G41" s="379"/>
      <c r="H41" s="379"/>
      <c r="I41" s="379"/>
      <c r="J41" s="379"/>
      <c r="K41" s="379"/>
      <c r="L41" s="1"/>
      <c r="M41" s="1"/>
      <c r="N41" s="1"/>
      <c r="O41" s="1"/>
      <c r="P41" s="1"/>
      <c r="Q41" s="1"/>
      <c r="R41" s="1"/>
      <c r="S41" s="1"/>
      <c r="T41" s="1"/>
      <c r="U41" s="1"/>
      <c r="V41" s="1"/>
      <c r="W41" s="1"/>
      <c r="X41" s="1"/>
      <c r="Y41" s="1"/>
      <c r="Z41" s="1"/>
    </row>
    <row r="42" spans="1:26" ht="96.6" customHeight="1">
      <c r="A42" s="5"/>
      <c r="B42" s="509" t="s">
        <v>859</v>
      </c>
      <c r="C42" s="379"/>
      <c r="D42" s="379"/>
      <c r="E42" s="379"/>
      <c r="F42" s="379"/>
      <c r="G42" s="379"/>
      <c r="H42" s="379"/>
      <c r="I42" s="379"/>
      <c r="J42" s="379"/>
      <c r="K42" s="379"/>
      <c r="L42" s="1"/>
      <c r="M42" s="1"/>
      <c r="N42" s="1"/>
      <c r="O42" s="1"/>
      <c r="P42" s="1"/>
      <c r="Q42" s="1"/>
      <c r="R42" s="1"/>
      <c r="S42" s="1"/>
      <c r="T42" s="1"/>
      <c r="U42" s="1"/>
      <c r="V42" s="1"/>
      <c r="W42" s="1"/>
      <c r="X42" s="1"/>
      <c r="Y42" s="1"/>
      <c r="Z42" s="1"/>
    </row>
    <row r="43" spans="1:26" ht="54" customHeight="1">
      <c r="A43" s="5"/>
      <c r="B43" s="378" t="s">
        <v>860</v>
      </c>
      <c r="C43" s="379"/>
      <c r="D43" s="379"/>
      <c r="E43" s="379"/>
      <c r="F43" s="379"/>
      <c r="G43" s="379"/>
      <c r="H43" s="379"/>
      <c r="I43" s="379"/>
      <c r="J43" s="379"/>
      <c r="K43" s="379"/>
      <c r="L43" s="1"/>
      <c r="M43" s="1"/>
      <c r="N43" s="1"/>
      <c r="O43" s="1"/>
      <c r="P43" s="1"/>
      <c r="Q43" s="1"/>
      <c r="R43" s="1"/>
      <c r="S43" s="1"/>
      <c r="T43" s="1"/>
      <c r="U43" s="1"/>
      <c r="V43" s="1"/>
      <c r="W43" s="1"/>
      <c r="X43" s="1"/>
      <c r="Y43" s="1"/>
      <c r="Z43" s="1"/>
    </row>
    <row r="44" spans="1:26" ht="12.75" customHeight="1">
      <c r="A44" s="5"/>
      <c r="B44" s="237"/>
      <c r="C44" s="237"/>
      <c r="D44" s="237"/>
      <c r="E44" s="237"/>
      <c r="F44" s="237"/>
      <c r="G44" s="237"/>
      <c r="H44" s="237"/>
      <c r="I44" s="237"/>
      <c r="J44" s="237"/>
      <c r="K44" s="237"/>
      <c r="L44" s="1"/>
      <c r="M44" s="1"/>
      <c r="N44" s="1"/>
      <c r="O44" s="1"/>
      <c r="P44" s="1"/>
      <c r="Q44" s="1"/>
      <c r="R44" s="1"/>
      <c r="S44" s="1"/>
      <c r="T44" s="1"/>
      <c r="U44" s="1"/>
      <c r="V44" s="1"/>
      <c r="W44" s="1"/>
      <c r="X44" s="1"/>
      <c r="Y44" s="1"/>
      <c r="Z44" s="1"/>
    </row>
    <row r="45" spans="1:26" ht="12.75" customHeight="1">
      <c r="A45" s="5"/>
      <c r="B45" s="506" t="s">
        <v>861</v>
      </c>
      <c r="C45" s="379"/>
      <c r="D45" s="379"/>
      <c r="E45" s="379"/>
      <c r="F45" s="379"/>
      <c r="G45" s="379"/>
      <c r="H45" s="379"/>
      <c r="I45" s="379"/>
      <c r="J45" s="379"/>
      <c r="K45" s="379"/>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10" t="s">
        <v>862</v>
      </c>
      <c r="C47" s="372"/>
      <c r="D47" s="372"/>
      <c r="E47" s="372"/>
      <c r="F47" s="372"/>
      <c r="G47" s="372"/>
      <c r="H47" s="372"/>
      <c r="I47" s="372"/>
      <c r="J47" s="372"/>
      <c r="K47" s="372"/>
      <c r="L47" s="1"/>
      <c r="M47" s="1"/>
      <c r="N47" s="1"/>
      <c r="O47" s="1"/>
      <c r="P47" s="1"/>
      <c r="Q47" s="1"/>
      <c r="R47" s="1"/>
      <c r="S47" s="1"/>
      <c r="T47" s="1"/>
      <c r="U47" s="1"/>
      <c r="V47" s="1"/>
      <c r="W47" s="1"/>
      <c r="X47" s="1"/>
      <c r="Y47" s="1"/>
      <c r="Z47" s="1"/>
    </row>
    <row r="48" spans="1:26" ht="12.75" customHeight="1">
      <c r="A48" s="5"/>
      <c r="B48" s="507"/>
      <c r="C48" s="383"/>
      <c r="D48" s="238" t="s">
        <v>863</v>
      </c>
      <c r="E48" s="238" t="s">
        <v>864</v>
      </c>
      <c r="F48" s="238" t="s">
        <v>865</v>
      </c>
      <c r="G48" s="238" t="s">
        <v>866</v>
      </c>
      <c r="H48" s="238" t="s">
        <v>867</v>
      </c>
      <c r="I48" s="238" t="s">
        <v>868</v>
      </c>
      <c r="J48" s="238" t="s">
        <v>869</v>
      </c>
      <c r="K48" s="238" t="s">
        <v>419</v>
      </c>
      <c r="L48" s="1"/>
      <c r="M48" s="1"/>
      <c r="N48" s="1"/>
      <c r="O48" s="1"/>
      <c r="P48" s="1"/>
      <c r="Q48" s="1"/>
      <c r="R48" s="1"/>
      <c r="S48" s="1"/>
      <c r="T48" s="1"/>
      <c r="U48" s="1"/>
      <c r="V48" s="1"/>
      <c r="W48" s="1"/>
      <c r="X48" s="1"/>
      <c r="Y48" s="1"/>
      <c r="Z48" s="1"/>
    </row>
    <row r="49" spans="1:26" ht="26.25" customHeight="1">
      <c r="A49" s="5"/>
      <c r="B49" s="511" t="s">
        <v>870</v>
      </c>
      <c r="C49" s="463"/>
      <c r="D49" s="19">
        <v>375</v>
      </c>
      <c r="E49" s="19">
        <v>909</v>
      </c>
      <c r="F49" s="19">
        <v>287</v>
      </c>
      <c r="G49" s="19">
        <v>196</v>
      </c>
      <c r="H49" s="19">
        <v>122</v>
      </c>
      <c r="I49" s="19">
        <v>279</v>
      </c>
      <c r="J49" s="19">
        <v>168</v>
      </c>
      <c r="K49" s="19">
        <f>SUM(D49:J49)</f>
        <v>2336</v>
      </c>
      <c r="L49" s="1"/>
      <c r="M49" s="1"/>
      <c r="N49" s="1"/>
      <c r="O49" s="1"/>
      <c r="P49" s="1"/>
      <c r="Q49" s="1"/>
      <c r="R49" s="1"/>
      <c r="S49" s="1"/>
      <c r="T49" s="1"/>
      <c r="U49" s="1"/>
      <c r="V49" s="1"/>
      <c r="W49" s="1"/>
      <c r="X49" s="1"/>
      <c r="Y49" s="1"/>
      <c r="Z49" s="1"/>
    </row>
    <row r="50" spans="1:26" ht="12.75" customHeight="1">
      <c r="A50" s="1"/>
      <c r="B50" s="476"/>
      <c r="C50" s="37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07"/>
      <c r="C51" s="383"/>
      <c r="D51" s="238" t="s">
        <v>863</v>
      </c>
      <c r="E51" s="238" t="s">
        <v>864</v>
      </c>
      <c r="F51" s="238" t="s">
        <v>865</v>
      </c>
      <c r="G51" s="238" t="s">
        <v>866</v>
      </c>
      <c r="H51" s="238" t="s">
        <v>867</v>
      </c>
      <c r="I51" s="238" t="s">
        <v>868</v>
      </c>
      <c r="J51" s="238" t="s">
        <v>869</v>
      </c>
      <c r="K51" s="238" t="s">
        <v>419</v>
      </c>
      <c r="L51" s="1"/>
      <c r="M51" s="1"/>
      <c r="N51" s="1"/>
      <c r="O51" s="1"/>
      <c r="P51" s="1"/>
      <c r="Q51" s="1"/>
      <c r="R51" s="1"/>
      <c r="S51" s="1"/>
      <c r="T51" s="1"/>
      <c r="U51" s="1"/>
      <c r="V51" s="1"/>
      <c r="W51" s="1"/>
      <c r="X51" s="1"/>
      <c r="Y51" s="1"/>
      <c r="Z51" s="1"/>
    </row>
    <row r="52" spans="1:26" ht="26.25" customHeight="1">
      <c r="A52" s="5"/>
      <c r="B52" s="507" t="s">
        <v>871</v>
      </c>
      <c r="C52" s="383"/>
      <c r="D52" s="19">
        <v>138</v>
      </c>
      <c r="E52" s="19">
        <v>520</v>
      </c>
      <c r="F52" s="19">
        <v>505</v>
      </c>
      <c r="G52" s="19">
        <v>141</v>
      </c>
      <c r="H52" s="19">
        <v>83</v>
      </c>
      <c r="I52" s="19">
        <v>35</v>
      </c>
      <c r="J52" s="19">
        <v>10</v>
      </c>
      <c r="K52" s="19">
        <f>SUM(D52:J52)</f>
        <v>1432</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Carrieanne Le Bras</cp:lastModifiedBy>
  <cp:lastPrinted>2023-03-07T14:57:18Z</cp:lastPrinted>
  <dcterms:created xsi:type="dcterms:W3CDTF">2022-10-17T19:14:16Z</dcterms:created>
  <dcterms:modified xsi:type="dcterms:W3CDTF">2023-09-18T13:35:46Z</dcterms:modified>
</cp:coreProperties>
</file>